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AHC\2023-2024 U Series\"/>
    </mc:Choice>
  </mc:AlternateContent>
  <xr:revisionPtr revIDLastSave="0" documentId="13_ncr:1_{36DC9969-90BA-485A-BAAD-3690CD089311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More than $50k" sheetId="4" r:id="rId1"/>
    <sheet name="$50k or less" sheetId="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4" l="1"/>
  <c r="A16" i="4"/>
  <c r="A15" i="4"/>
  <c r="A14" i="4"/>
  <c r="A13" i="4"/>
  <c r="A12" i="4"/>
  <c r="A11" i="4"/>
  <c r="A10" i="4"/>
  <c r="A9" i="4"/>
  <c r="A8" i="4"/>
  <c r="B16" i="4"/>
  <c r="B15" i="4"/>
  <c r="B14" i="4"/>
  <c r="B13" i="4"/>
  <c r="B12" i="4"/>
  <c r="B11" i="4"/>
  <c r="B10" i="4"/>
  <c r="B9" i="4"/>
  <c r="B8" i="4"/>
  <c r="B7" i="4"/>
  <c r="H17" i="4"/>
  <c r="H16" i="4"/>
  <c r="H15" i="4"/>
  <c r="H14" i="4"/>
  <c r="H13" i="4"/>
  <c r="H12" i="4"/>
  <c r="H11" i="4"/>
  <c r="H10" i="4"/>
  <c r="H9" i="4"/>
  <c r="H8" i="4"/>
  <c r="H7" i="4"/>
  <c r="G17" i="4"/>
  <c r="G16" i="4"/>
  <c r="G15" i="4"/>
  <c r="G14" i="4"/>
  <c r="G13" i="4"/>
  <c r="G12" i="4"/>
  <c r="G11" i="4"/>
  <c r="G10" i="4"/>
  <c r="G9" i="4"/>
  <c r="G8" i="4"/>
  <c r="G7" i="4"/>
  <c r="F16" i="4"/>
  <c r="F15" i="4"/>
  <c r="F14" i="4"/>
  <c r="F13" i="4"/>
  <c r="F12" i="4"/>
  <c r="F11" i="4"/>
  <c r="F10" i="4"/>
  <c r="F9" i="4"/>
  <c r="F8" i="4"/>
  <c r="F7" i="4"/>
  <c r="E17" i="4"/>
  <c r="E16" i="4"/>
  <c r="E15" i="4"/>
  <c r="E14" i="4"/>
  <c r="E13" i="4"/>
  <c r="E10" i="4"/>
  <c r="E9" i="4"/>
  <c r="E11" i="4" s="1"/>
  <c r="E8" i="4"/>
  <c r="E12" i="4" s="1"/>
  <c r="E7" i="4"/>
  <c r="D17" i="4"/>
  <c r="D16" i="4"/>
  <c r="D15" i="4"/>
  <c r="D14" i="4"/>
  <c r="D13" i="4"/>
  <c r="D12" i="4"/>
  <c r="D11" i="4"/>
  <c r="D10" i="4"/>
  <c r="D9" i="4"/>
  <c r="D8" i="4"/>
  <c r="D7" i="4"/>
  <c r="F17" i="4" l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<sst xmlns="http://schemas.openxmlformats.org/spreadsheetml/2006/main" count="26" uniqueCount="16">
  <si>
    <t>at least</t>
  </si>
  <si>
    <t>but less than</t>
  </si>
  <si>
    <t>% to be repaid</t>
  </si>
  <si>
    <t>1 day</t>
  </si>
  <si>
    <t>Period of Occupancy in Months</t>
  </si>
  <si>
    <t>AHC OCCUPANCY/REPAYMENT TABLE</t>
  </si>
  <si>
    <t xml:space="preserve">Less than or equal to $5,000 </t>
  </si>
  <si>
    <t>=</t>
  </si>
  <si>
    <t>$5,001 - $10,000</t>
  </si>
  <si>
    <t>Over $10,000</t>
  </si>
  <si>
    <t xml:space="preserve">  5 Years</t>
  </si>
  <si>
    <t xml:space="preserve"> 2 Years</t>
  </si>
  <si>
    <t>Recapture Obligations for home improvement projects are as follows:</t>
  </si>
  <si>
    <t>follows chart above</t>
  </si>
  <si>
    <t>NEW CONSTRUCTION AND ACQUISITION / REHAB PROJECTS</t>
  </si>
  <si>
    <t>Grant Amount to be Repaid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</si>
</sst>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6" fontId="0" fillId="0" borderId="2" xfId="0" applyNumberFormat="1" applyBorder="1" applyProtection="1">
      <protection locked="0"/>
    </xf>
    <xf numFmtId="6" fontId="0" fillId="0" borderId="3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9" fontId="0" fillId="2" borderId="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9" fontId="0" fillId="0" borderId="2" xfId="0" applyNumberFormat="1" applyBorder="1" applyAlignment="1" applyProtection="1">
      <alignment horizontal="center"/>
      <protection locked="0"/>
    </xf>
    <xf numFmtId="164" fontId="1" fillId="0" borderId="2" xfId="1" applyNumberFormat="1" applyBorder="1" applyProtection="1">
      <protection locked="0"/>
    </xf>
    <xf numFmtId="164" fontId="1" fillId="0" borderId="3" xfId="1" applyNumberForma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9" fontId="0" fillId="0" borderId="5" xfId="0" applyNumberFormat="1" applyBorder="1" applyAlignment="1" applyProtection="1">
      <alignment horizontal="center"/>
      <protection locked="0"/>
    </xf>
    <xf numFmtId="164" fontId="1" fillId="0" borderId="5" xfId="1" applyNumberFormat="1" applyBorder="1" applyProtection="1">
      <protection locked="0"/>
    </xf>
    <xf numFmtId="164" fontId="1" fillId="0" borderId="6" xfId="1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44" fontId="1" fillId="0" borderId="0" xfId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9" fontId="2" fillId="0" borderId="8" xfId="0" applyNumberFormat="1" applyFont="1" applyBorder="1" applyAlignment="1" applyProtection="1">
      <alignment horizontal="center"/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9" fontId="2" fillId="0" borderId="12" xfId="0" applyNumberFormat="1" applyFont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44" fontId="1" fillId="0" borderId="0" xfId="1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271B0-0011-44D1-A9A2-CC8C75D094DC}">
  <dimension ref="A1:H25"/>
  <sheetViews>
    <sheetView workbookViewId="0">
      <selection activeCell="D7" sqref="D7"/>
    </sheetView>
  </sheetViews>
  <sheetFormatPr defaultRowHeight="12.75" x14ac:dyDescent="0.2"/>
  <cols>
    <col min="1" max="1" width="21.42578125" customWidth="1"/>
    <col min="2" max="2" width="19.5703125" customWidth="1"/>
    <col min="3" max="3" width="14" customWidth="1"/>
    <col min="4" max="4" width="9.7109375" bestFit="1" customWidth="1"/>
    <col min="5" max="5" width="12" customWidth="1"/>
  </cols>
  <sheetData>
    <row r="1" spans="1:8" x14ac:dyDescent="0.2">
      <c r="A1" s="27" t="s">
        <v>5</v>
      </c>
      <c r="B1" s="27"/>
      <c r="C1" s="27"/>
      <c r="D1" s="27"/>
      <c r="E1" s="27"/>
      <c r="F1" s="27"/>
      <c r="G1" s="27"/>
      <c r="H1" s="27"/>
    </row>
    <row r="2" spans="1:8" x14ac:dyDescent="0.2">
      <c r="A2" s="27" t="s">
        <v>14</v>
      </c>
      <c r="B2" s="27"/>
      <c r="C2" s="27"/>
      <c r="D2" s="27"/>
      <c r="E2" s="27"/>
      <c r="F2" s="27"/>
      <c r="G2" s="27"/>
      <c r="H2" s="27"/>
    </row>
    <row r="3" spans="1:8" ht="13.5" thickBot="1" x14ac:dyDescent="0.25">
      <c r="A3" s="1"/>
      <c r="B3" s="1"/>
      <c r="C3" s="2"/>
      <c r="D3" s="2"/>
      <c r="E3" s="1"/>
      <c r="F3" s="1"/>
      <c r="G3" s="1"/>
      <c r="H3" s="1"/>
    </row>
    <row r="4" spans="1:8" x14ac:dyDescent="0.2">
      <c r="A4" s="28" t="s">
        <v>4</v>
      </c>
      <c r="B4" s="29"/>
      <c r="C4" s="26"/>
      <c r="D4" s="26"/>
      <c r="E4" s="30" t="s">
        <v>15</v>
      </c>
      <c r="F4" s="30"/>
      <c r="G4" s="30"/>
      <c r="H4" s="30"/>
    </row>
    <row r="5" spans="1:8" x14ac:dyDescent="0.2">
      <c r="A5" s="3" t="s">
        <v>0</v>
      </c>
      <c r="B5" s="4" t="s">
        <v>1</v>
      </c>
      <c r="C5" s="5" t="s">
        <v>2</v>
      </c>
      <c r="D5" s="6">
        <v>75000</v>
      </c>
      <c r="E5" s="6">
        <v>70000</v>
      </c>
      <c r="F5" s="6">
        <v>65000</v>
      </c>
      <c r="G5" s="6">
        <v>60000</v>
      </c>
      <c r="H5" s="6">
        <v>55000</v>
      </c>
    </row>
    <row r="6" spans="1:8" x14ac:dyDescent="0.2">
      <c r="A6" s="8"/>
      <c r="B6" s="9"/>
      <c r="C6" s="10"/>
      <c r="D6" s="9"/>
      <c r="E6" s="9"/>
      <c r="F6" s="9"/>
      <c r="G6" s="9"/>
      <c r="H6" s="9"/>
    </row>
    <row r="7" spans="1:8" x14ac:dyDescent="0.2">
      <c r="A7" s="3" t="s">
        <v>3</v>
      </c>
      <c r="B7" s="4">
        <f>'$50k or less'!B7*2</f>
        <v>128</v>
      </c>
      <c r="C7" s="12">
        <v>1</v>
      </c>
      <c r="D7" s="13">
        <f>D5*C7</f>
        <v>75000</v>
      </c>
      <c r="E7" s="13">
        <f>E5*C7</f>
        <v>70000</v>
      </c>
      <c r="F7" s="13">
        <f>F5*C7</f>
        <v>65000</v>
      </c>
      <c r="G7" s="13">
        <f>G5*C7</f>
        <v>60000</v>
      </c>
      <c r="H7" s="13">
        <f>H5*C7</f>
        <v>55000</v>
      </c>
    </row>
    <row r="8" spans="1:8" x14ac:dyDescent="0.2">
      <c r="A8" s="3">
        <f>'$50k or less'!A8*2</f>
        <v>128</v>
      </c>
      <c r="B8" s="4">
        <f>'$50k or less'!B8*2</f>
        <v>132</v>
      </c>
      <c r="C8" s="12">
        <v>0.9</v>
      </c>
      <c r="D8" s="13">
        <f>D5*C8</f>
        <v>67500</v>
      </c>
      <c r="E8" s="13">
        <f>E5*C8</f>
        <v>63000</v>
      </c>
      <c r="F8" s="13">
        <f>F5*C8</f>
        <v>58500</v>
      </c>
      <c r="G8" s="13">
        <f>G5*C8</f>
        <v>54000</v>
      </c>
      <c r="H8" s="13">
        <f>H5*C8</f>
        <v>49500</v>
      </c>
    </row>
    <row r="9" spans="1:8" x14ac:dyDescent="0.2">
      <c r="A9" s="3">
        <f>'$50k or less'!A9*2</f>
        <v>132</v>
      </c>
      <c r="B9" s="4">
        <f>'$50k or less'!B9*2</f>
        <v>152</v>
      </c>
      <c r="C9" s="12">
        <v>0.8</v>
      </c>
      <c r="D9" s="13">
        <f>D5*C9</f>
        <v>60000</v>
      </c>
      <c r="E9" s="13">
        <f>E5*C9</f>
        <v>56000</v>
      </c>
      <c r="F9" s="13">
        <f>F5*C9</f>
        <v>52000</v>
      </c>
      <c r="G9" s="13">
        <f>G5*C9</f>
        <v>48000</v>
      </c>
      <c r="H9" s="13">
        <f>H5*C9</f>
        <v>44000</v>
      </c>
    </row>
    <row r="10" spans="1:8" x14ac:dyDescent="0.2">
      <c r="A10" s="3">
        <f>'$50k or less'!A10*2</f>
        <v>152</v>
      </c>
      <c r="B10" s="4">
        <f>'$50k or less'!B10*2</f>
        <v>156</v>
      </c>
      <c r="C10" s="12">
        <v>0.7</v>
      </c>
      <c r="D10" s="13">
        <f>D5*C10</f>
        <v>52500</v>
      </c>
      <c r="E10" s="13">
        <f>E5*C10</f>
        <v>49000</v>
      </c>
      <c r="F10" s="13">
        <f>F5*C10</f>
        <v>45500</v>
      </c>
      <c r="G10" s="13">
        <f>G5*C10</f>
        <v>42000</v>
      </c>
      <c r="H10" s="13">
        <f>H5*C10</f>
        <v>38500</v>
      </c>
    </row>
    <row r="11" spans="1:8" x14ac:dyDescent="0.2">
      <c r="A11" s="3">
        <f>'$50k or less'!A11*2</f>
        <v>156</v>
      </c>
      <c r="B11" s="4">
        <f>'$50k or less'!B11*2</f>
        <v>176</v>
      </c>
      <c r="C11" s="12">
        <v>0.6</v>
      </c>
      <c r="D11" s="13">
        <f>D5*C11</f>
        <v>45000</v>
      </c>
      <c r="E11" s="13">
        <f t="shared" ref="E11:E12" si="0">E9*C11</f>
        <v>33600</v>
      </c>
      <c r="F11" s="13">
        <f>F5*C11</f>
        <v>39000</v>
      </c>
      <c r="G11" s="13">
        <f>G5*C11</f>
        <v>36000</v>
      </c>
      <c r="H11" s="13">
        <f>H5*C11</f>
        <v>33000</v>
      </c>
    </row>
    <row r="12" spans="1:8" x14ac:dyDescent="0.2">
      <c r="A12" s="3">
        <f>'$50k or less'!A12*2</f>
        <v>176</v>
      </c>
      <c r="B12" s="4">
        <f>'$50k or less'!B12*2</f>
        <v>180</v>
      </c>
      <c r="C12" s="12">
        <v>0.5</v>
      </c>
      <c r="D12" s="13">
        <f>D5*C12</f>
        <v>37500</v>
      </c>
      <c r="E12" s="13">
        <f t="shared" si="0"/>
        <v>24500</v>
      </c>
      <c r="F12" s="13">
        <f>F5*C12</f>
        <v>32500</v>
      </c>
      <c r="G12" s="13">
        <f>G5*C12</f>
        <v>30000</v>
      </c>
      <c r="H12" s="13">
        <f>H5*C12</f>
        <v>27500</v>
      </c>
    </row>
    <row r="13" spans="1:8" x14ac:dyDescent="0.2">
      <c r="A13" s="3">
        <f>'$50k or less'!A13*2</f>
        <v>180</v>
      </c>
      <c r="B13" s="4">
        <f>'$50k or less'!B13*2</f>
        <v>200</v>
      </c>
      <c r="C13" s="12">
        <v>0.4</v>
      </c>
      <c r="D13" s="13">
        <f>D5*C13</f>
        <v>30000</v>
      </c>
      <c r="E13" s="13">
        <f>E5*C13</f>
        <v>28000</v>
      </c>
      <c r="F13" s="13">
        <f>F5*C13</f>
        <v>26000</v>
      </c>
      <c r="G13" s="13">
        <f>G5*C13</f>
        <v>24000</v>
      </c>
      <c r="H13" s="13">
        <f>H5*C13</f>
        <v>22000</v>
      </c>
    </row>
    <row r="14" spans="1:8" x14ac:dyDescent="0.2">
      <c r="A14" s="3">
        <f>'$50k or less'!A14*2</f>
        <v>200</v>
      </c>
      <c r="B14" s="4">
        <f>'$50k or less'!B14*2</f>
        <v>204</v>
      </c>
      <c r="C14" s="12">
        <v>0.3</v>
      </c>
      <c r="D14" s="13">
        <f>D5*C14</f>
        <v>22500</v>
      </c>
      <c r="E14" s="13">
        <f>E5*C14</f>
        <v>21000</v>
      </c>
      <c r="F14" s="13">
        <f>F5*C14</f>
        <v>19500</v>
      </c>
      <c r="G14" s="13">
        <f>G5*C14</f>
        <v>18000</v>
      </c>
      <c r="H14" s="13">
        <f>H5*C14</f>
        <v>16500</v>
      </c>
    </row>
    <row r="15" spans="1:8" x14ac:dyDescent="0.2">
      <c r="A15" s="3">
        <f>'$50k or less'!A15*2</f>
        <v>204</v>
      </c>
      <c r="B15" s="4">
        <f>'$50k or less'!B15*2</f>
        <v>224</v>
      </c>
      <c r="C15" s="12">
        <v>0.2</v>
      </c>
      <c r="D15" s="13">
        <f>D5*C15</f>
        <v>15000</v>
      </c>
      <c r="E15" s="13">
        <f>E5*C15</f>
        <v>14000</v>
      </c>
      <c r="F15" s="13">
        <f>F5*C15</f>
        <v>13000</v>
      </c>
      <c r="G15" s="13">
        <f>G5*C15</f>
        <v>12000</v>
      </c>
      <c r="H15" s="13">
        <f>H5*C15</f>
        <v>11000</v>
      </c>
    </row>
    <row r="16" spans="1:8" x14ac:dyDescent="0.2">
      <c r="A16" s="3">
        <f>'$50k or less'!A16*2</f>
        <v>224</v>
      </c>
      <c r="B16" s="4">
        <f>'$50k or less'!B16*2</f>
        <v>228</v>
      </c>
      <c r="C16" s="12">
        <v>0.1</v>
      </c>
      <c r="D16" s="13">
        <f>D5*C16</f>
        <v>7500</v>
      </c>
      <c r="E16" s="13">
        <f>E5*C16</f>
        <v>7000</v>
      </c>
      <c r="F16" s="13">
        <f>F5*C16</f>
        <v>6500</v>
      </c>
      <c r="G16" s="13">
        <f>G5*C16</f>
        <v>6000</v>
      </c>
      <c r="H16" s="13">
        <f>H5*C16</f>
        <v>5500</v>
      </c>
    </row>
    <row r="17" spans="1:8" ht="13.5" thickBot="1" x14ac:dyDescent="0.25">
      <c r="A17" s="3">
        <f>'$50k or less'!A17*2</f>
        <v>228</v>
      </c>
      <c r="B17" s="16"/>
      <c r="C17" s="17">
        <v>0</v>
      </c>
      <c r="D17" s="13">
        <f>D5*C17</f>
        <v>0</v>
      </c>
      <c r="E17" s="13">
        <f>E5*C17</f>
        <v>0</v>
      </c>
      <c r="F17" s="13">
        <f t="shared" ref="F17" si="1">F15*C17</f>
        <v>0</v>
      </c>
      <c r="G17" s="13">
        <f>G5*C17</f>
        <v>0</v>
      </c>
      <c r="H17" s="13">
        <f>H5*C17</f>
        <v>0</v>
      </c>
    </row>
    <row r="18" spans="1:8" x14ac:dyDescent="0.2">
      <c r="A18" s="20"/>
      <c r="B18" s="20"/>
      <c r="C18" s="21"/>
      <c r="D18" s="21"/>
      <c r="E18" s="22"/>
      <c r="F18" s="22"/>
      <c r="G18" s="22"/>
      <c r="H18" s="22"/>
    </row>
    <row r="19" spans="1:8" x14ac:dyDescent="0.2">
      <c r="A19" s="23"/>
      <c r="B19" s="24"/>
      <c r="C19" s="21"/>
      <c r="D19" s="21"/>
      <c r="E19" s="22"/>
      <c r="F19" s="22"/>
      <c r="G19" s="22"/>
      <c r="H19" s="22"/>
    </row>
    <row r="20" spans="1:8" x14ac:dyDescent="0.2">
      <c r="A20" s="25"/>
      <c r="B20" s="1"/>
      <c r="C20" s="2"/>
      <c r="D20" s="2"/>
      <c r="E20" s="1"/>
      <c r="F20" s="22"/>
      <c r="G20" s="22"/>
      <c r="H20" s="22"/>
    </row>
    <row r="21" spans="1:8" x14ac:dyDescent="0.2">
      <c r="A21" s="25"/>
      <c r="B21" s="1"/>
      <c r="C21" s="2"/>
      <c r="D21" s="2"/>
      <c r="E21" s="1"/>
      <c r="F21" s="1"/>
      <c r="G21" s="1"/>
      <c r="H21" s="1"/>
    </row>
    <row r="22" spans="1:8" x14ac:dyDescent="0.2">
      <c r="A22" s="25"/>
      <c r="B22" s="1"/>
      <c r="C22" s="21"/>
      <c r="D22" s="21"/>
      <c r="E22" s="1"/>
      <c r="F22" s="1"/>
      <c r="G22" s="1"/>
      <c r="H22" s="1"/>
    </row>
    <row r="23" spans="1:8" x14ac:dyDescent="0.2">
      <c r="A23" s="1"/>
      <c r="B23" s="25"/>
      <c r="C23" s="2"/>
      <c r="D23" s="2"/>
      <c r="E23" s="1"/>
      <c r="F23" s="1"/>
      <c r="G23" s="1"/>
      <c r="H23" s="1"/>
    </row>
    <row r="24" spans="1:8" x14ac:dyDescent="0.2">
      <c r="A24" s="1"/>
      <c r="B24" s="25"/>
      <c r="C24" s="2"/>
      <c r="D24" s="2"/>
      <c r="E24" s="1"/>
      <c r="F24" s="1"/>
      <c r="G24" s="1"/>
      <c r="H24" s="1"/>
    </row>
    <row r="25" spans="1:8" x14ac:dyDescent="0.2">
      <c r="A25" s="1"/>
      <c r="B25" s="25"/>
      <c r="C25" s="2"/>
      <c r="D25" s="2"/>
      <c r="E25" s="1"/>
      <c r="F25" s="1"/>
      <c r="G25" s="1"/>
      <c r="H25" s="1"/>
    </row>
  </sheetData>
  <mergeCells count="3">
    <mergeCell ref="A1:H1"/>
    <mergeCell ref="A2:H2"/>
    <mergeCell ref="A4:B4"/>
  </mergeCell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G31" sqref="G31"/>
    </sheetView>
  </sheetViews>
  <sheetFormatPr defaultRowHeight="12.75" x14ac:dyDescent="0.2"/>
  <cols>
    <col min="1" max="1" width="25.42578125" customWidth="1"/>
    <col min="2" max="2" width="11.5703125" customWidth="1"/>
    <col min="3" max="3" width="14" customWidth="1"/>
    <col min="4" max="4" width="9.7109375" bestFit="1" customWidth="1"/>
  </cols>
  <sheetData>
    <row r="1" spans="1:11" x14ac:dyDescent="0.2">
      <c r="A1" s="27" t="s">
        <v>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3.5" thickBot="1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</row>
    <row r="4" spans="1:11" x14ac:dyDescent="0.2">
      <c r="A4" s="28" t="s">
        <v>4</v>
      </c>
      <c r="B4" s="29"/>
      <c r="C4" s="34"/>
      <c r="D4" s="31" t="s">
        <v>15</v>
      </c>
      <c r="E4" s="32"/>
      <c r="F4" s="32"/>
      <c r="G4" s="32"/>
      <c r="H4" s="32"/>
      <c r="I4" s="32"/>
      <c r="J4" s="32"/>
      <c r="K4" s="33"/>
    </row>
    <row r="5" spans="1:11" x14ac:dyDescent="0.2">
      <c r="A5" s="3" t="s">
        <v>0</v>
      </c>
      <c r="B5" s="4" t="s">
        <v>1</v>
      </c>
      <c r="C5" s="5" t="s">
        <v>2</v>
      </c>
      <c r="D5" s="6">
        <v>50000</v>
      </c>
      <c r="E5" s="6">
        <v>40000</v>
      </c>
      <c r="F5" s="6">
        <v>35000</v>
      </c>
      <c r="G5" s="6">
        <v>30000</v>
      </c>
      <c r="H5" s="6">
        <v>25000</v>
      </c>
      <c r="I5" s="6">
        <v>20000</v>
      </c>
      <c r="J5" s="6">
        <v>15000</v>
      </c>
      <c r="K5" s="7">
        <v>10000</v>
      </c>
    </row>
    <row r="6" spans="1:11" x14ac:dyDescent="0.2">
      <c r="A6" s="8"/>
      <c r="B6" s="9"/>
      <c r="C6" s="10"/>
      <c r="D6" s="9"/>
      <c r="E6" s="9"/>
      <c r="F6" s="9"/>
      <c r="G6" s="9"/>
      <c r="H6" s="9"/>
      <c r="I6" s="9"/>
      <c r="J6" s="9"/>
      <c r="K6" s="11"/>
    </row>
    <row r="7" spans="1:11" x14ac:dyDescent="0.2">
      <c r="A7" s="3" t="s">
        <v>3</v>
      </c>
      <c r="B7" s="4">
        <v>64</v>
      </c>
      <c r="C7" s="12">
        <v>1</v>
      </c>
      <c r="D7" s="13">
        <f>D5*C7</f>
        <v>50000</v>
      </c>
      <c r="E7" s="13">
        <v>40000</v>
      </c>
      <c r="F7" s="13">
        <v>35000</v>
      </c>
      <c r="G7" s="13">
        <v>30000</v>
      </c>
      <c r="H7" s="13">
        <v>25000</v>
      </c>
      <c r="I7" s="13">
        <v>20000</v>
      </c>
      <c r="J7" s="13">
        <v>15000</v>
      </c>
      <c r="K7" s="14">
        <v>10000</v>
      </c>
    </row>
    <row r="8" spans="1:11" x14ac:dyDescent="0.2">
      <c r="A8" s="3">
        <v>64</v>
      </c>
      <c r="B8" s="4">
        <v>66</v>
      </c>
      <c r="C8" s="12">
        <v>0.9</v>
      </c>
      <c r="D8" s="13">
        <f>D5*C8</f>
        <v>45000</v>
      </c>
      <c r="E8" s="13">
        <v>36000</v>
      </c>
      <c r="F8" s="13">
        <v>31500</v>
      </c>
      <c r="G8" s="13">
        <v>27000</v>
      </c>
      <c r="H8" s="13">
        <v>22500</v>
      </c>
      <c r="I8" s="13">
        <v>18000</v>
      </c>
      <c r="J8" s="13">
        <v>13500</v>
      </c>
      <c r="K8" s="14">
        <v>9000</v>
      </c>
    </row>
    <row r="9" spans="1:11" x14ac:dyDescent="0.2">
      <c r="A9" s="3">
        <v>66</v>
      </c>
      <c r="B9" s="4">
        <v>76</v>
      </c>
      <c r="C9" s="12">
        <v>0.8</v>
      </c>
      <c r="D9" s="13">
        <f>D5*C9</f>
        <v>40000</v>
      </c>
      <c r="E9" s="13">
        <v>32000</v>
      </c>
      <c r="F9" s="13">
        <v>28000</v>
      </c>
      <c r="G9" s="13">
        <v>24000</v>
      </c>
      <c r="H9" s="13">
        <v>20000</v>
      </c>
      <c r="I9" s="13">
        <v>16000</v>
      </c>
      <c r="J9" s="13">
        <v>12000</v>
      </c>
      <c r="K9" s="14">
        <v>8000</v>
      </c>
    </row>
    <row r="10" spans="1:11" x14ac:dyDescent="0.2">
      <c r="A10" s="3">
        <v>76</v>
      </c>
      <c r="B10" s="4">
        <v>78</v>
      </c>
      <c r="C10" s="12">
        <v>0.7</v>
      </c>
      <c r="D10" s="13">
        <f>D5*C10</f>
        <v>35000</v>
      </c>
      <c r="E10" s="13">
        <v>28000</v>
      </c>
      <c r="F10" s="13">
        <v>24500</v>
      </c>
      <c r="G10" s="13">
        <v>21000</v>
      </c>
      <c r="H10" s="13">
        <v>17500</v>
      </c>
      <c r="I10" s="13">
        <v>14000</v>
      </c>
      <c r="J10" s="13">
        <v>10500</v>
      </c>
      <c r="K10" s="14">
        <v>7000</v>
      </c>
    </row>
    <row r="11" spans="1:11" x14ac:dyDescent="0.2">
      <c r="A11" s="3">
        <v>78</v>
      </c>
      <c r="B11" s="4">
        <v>88</v>
      </c>
      <c r="C11" s="12">
        <v>0.6</v>
      </c>
      <c r="D11" s="13">
        <f>D5*C11</f>
        <v>30000</v>
      </c>
      <c r="E11" s="13">
        <v>24000</v>
      </c>
      <c r="F11" s="13">
        <v>21000</v>
      </c>
      <c r="G11" s="13">
        <v>18000</v>
      </c>
      <c r="H11" s="13">
        <v>15000</v>
      </c>
      <c r="I11" s="13">
        <v>12000</v>
      </c>
      <c r="J11" s="13">
        <v>9000</v>
      </c>
      <c r="K11" s="14">
        <v>6000</v>
      </c>
    </row>
    <row r="12" spans="1:11" x14ac:dyDescent="0.2">
      <c r="A12" s="3">
        <v>88</v>
      </c>
      <c r="B12" s="4">
        <v>90</v>
      </c>
      <c r="C12" s="12">
        <v>0.5</v>
      </c>
      <c r="D12" s="13">
        <f>D5*C12</f>
        <v>25000</v>
      </c>
      <c r="E12" s="13">
        <v>20000</v>
      </c>
      <c r="F12" s="13">
        <v>17500</v>
      </c>
      <c r="G12" s="13">
        <v>15000</v>
      </c>
      <c r="H12" s="13">
        <v>12500</v>
      </c>
      <c r="I12" s="13">
        <v>10000</v>
      </c>
      <c r="J12" s="13">
        <v>7500</v>
      </c>
      <c r="K12" s="14">
        <v>5000</v>
      </c>
    </row>
    <row r="13" spans="1:11" x14ac:dyDescent="0.2">
      <c r="A13" s="3">
        <v>90</v>
      </c>
      <c r="B13" s="4">
        <v>100</v>
      </c>
      <c r="C13" s="12">
        <v>0.4</v>
      </c>
      <c r="D13" s="13">
        <f>D5*C13</f>
        <v>20000</v>
      </c>
      <c r="E13" s="13">
        <v>16000</v>
      </c>
      <c r="F13" s="13">
        <v>14000</v>
      </c>
      <c r="G13" s="13">
        <v>12000</v>
      </c>
      <c r="H13" s="13">
        <v>10000</v>
      </c>
      <c r="I13" s="13">
        <v>8000</v>
      </c>
      <c r="J13" s="13">
        <v>6000</v>
      </c>
      <c r="K13" s="14">
        <v>4000</v>
      </c>
    </row>
    <row r="14" spans="1:11" x14ac:dyDescent="0.2">
      <c r="A14" s="3">
        <v>100</v>
      </c>
      <c r="B14" s="4">
        <v>102</v>
      </c>
      <c r="C14" s="12">
        <v>0.3</v>
      </c>
      <c r="D14" s="13">
        <f>D5*C14</f>
        <v>15000</v>
      </c>
      <c r="E14" s="13">
        <v>12000</v>
      </c>
      <c r="F14" s="13">
        <v>10500</v>
      </c>
      <c r="G14" s="13">
        <v>9000</v>
      </c>
      <c r="H14" s="13">
        <v>7500</v>
      </c>
      <c r="I14" s="13">
        <v>6000</v>
      </c>
      <c r="J14" s="13">
        <v>4500</v>
      </c>
      <c r="K14" s="14">
        <v>3000</v>
      </c>
    </row>
    <row r="15" spans="1:11" x14ac:dyDescent="0.2">
      <c r="A15" s="3">
        <v>102</v>
      </c>
      <c r="B15" s="4">
        <v>112</v>
      </c>
      <c r="C15" s="12">
        <v>0.2</v>
      </c>
      <c r="D15" s="13">
        <f>D5*C15</f>
        <v>10000</v>
      </c>
      <c r="E15" s="13">
        <v>8000</v>
      </c>
      <c r="F15" s="13">
        <v>7000</v>
      </c>
      <c r="G15" s="13">
        <v>6000</v>
      </c>
      <c r="H15" s="13">
        <v>5000</v>
      </c>
      <c r="I15" s="13">
        <v>4000</v>
      </c>
      <c r="J15" s="13">
        <v>3000</v>
      </c>
      <c r="K15" s="14">
        <v>2000</v>
      </c>
    </row>
    <row r="16" spans="1:11" x14ac:dyDescent="0.2">
      <c r="A16" s="3">
        <v>112</v>
      </c>
      <c r="B16" s="4">
        <v>114</v>
      </c>
      <c r="C16" s="12">
        <v>0.1</v>
      </c>
      <c r="D16" s="13">
        <f>D5*C16</f>
        <v>5000</v>
      </c>
      <c r="E16" s="13">
        <v>4000</v>
      </c>
      <c r="F16" s="13">
        <v>3500</v>
      </c>
      <c r="G16" s="13">
        <v>3000</v>
      </c>
      <c r="H16" s="13">
        <v>2500</v>
      </c>
      <c r="I16" s="13">
        <v>2000</v>
      </c>
      <c r="J16" s="13">
        <v>1500</v>
      </c>
      <c r="K16" s="14">
        <v>1000</v>
      </c>
    </row>
    <row r="17" spans="1:11" ht="13.5" thickBot="1" x14ac:dyDescent="0.25">
      <c r="A17" s="15">
        <v>114</v>
      </c>
      <c r="B17" s="16"/>
      <c r="C17" s="17">
        <v>0</v>
      </c>
      <c r="D17" s="13">
        <f>D5*C17</f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9">
        <v>0</v>
      </c>
    </row>
    <row r="18" spans="1:11" x14ac:dyDescent="0.2">
      <c r="A18" s="20"/>
      <c r="B18" s="20"/>
      <c r="C18" s="21"/>
      <c r="D18" s="21"/>
      <c r="E18" s="22"/>
      <c r="F18" s="22"/>
      <c r="G18" s="22"/>
      <c r="H18" s="22"/>
      <c r="I18" s="22"/>
      <c r="J18" s="22"/>
      <c r="K18" s="22"/>
    </row>
    <row r="19" spans="1:11" x14ac:dyDescent="0.2">
      <c r="A19" s="23" t="s">
        <v>12</v>
      </c>
      <c r="B19" s="24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">
      <c r="A20" s="25" t="s">
        <v>6</v>
      </c>
      <c r="B20" s="35" t="s">
        <v>7</v>
      </c>
      <c r="C20" s="36" t="s">
        <v>11</v>
      </c>
      <c r="D20" s="2"/>
      <c r="E20" s="1"/>
      <c r="F20" s="22"/>
      <c r="G20" s="22"/>
      <c r="H20" s="22"/>
      <c r="I20" s="22"/>
      <c r="J20" s="22"/>
      <c r="K20" s="22"/>
    </row>
    <row r="21" spans="1:11" x14ac:dyDescent="0.2">
      <c r="A21" s="25" t="s">
        <v>8</v>
      </c>
      <c r="B21" s="21" t="s">
        <v>7</v>
      </c>
      <c r="C21" s="25" t="s">
        <v>10</v>
      </c>
      <c r="D21" s="2"/>
      <c r="E21" s="1"/>
      <c r="F21" s="1"/>
      <c r="G21" s="1"/>
      <c r="H21" s="1"/>
      <c r="I21" s="1"/>
      <c r="J21" s="1"/>
      <c r="K21" s="1"/>
    </row>
    <row r="22" spans="1:11" x14ac:dyDescent="0.2">
      <c r="A22" s="25" t="s">
        <v>9</v>
      </c>
      <c r="B22" s="20" t="s">
        <v>7</v>
      </c>
      <c r="C22" s="25" t="s">
        <v>13</v>
      </c>
      <c r="D22" s="21"/>
      <c r="E22" s="1"/>
      <c r="F22" s="1"/>
      <c r="G22" s="1"/>
      <c r="H22" s="1"/>
      <c r="I22" s="1"/>
      <c r="J22" s="1"/>
      <c r="K22" s="1"/>
    </row>
    <row r="23" spans="1:11" x14ac:dyDescent="0.2">
      <c r="A23" s="1"/>
      <c r="B23" s="25"/>
      <c r="C23" s="2"/>
      <c r="D23" s="2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25"/>
      <c r="C24" s="2"/>
      <c r="D24" s="2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25"/>
      <c r="C25" s="2"/>
      <c r="D25" s="2"/>
      <c r="E25" s="1"/>
      <c r="F25" s="1"/>
      <c r="G25" s="1"/>
      <c r="H25" s="1"/>
      <c r="I25" s="1"/>
      <c r="J25" s="1"/>
      <c r="K25" s="1"/>
    </row>
  </sheetData>
  <mergeCells count="4">
    <mergeCell ref="A4:B4"/>
    <mergeCell ref="A1:K1"/>
    <mergeCell ref="A2:K2"/>
    <mergeCell ref="D4:K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More than $50k</vt:lpstr>
      <vt:lpstr>$50k or less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NYSHFA-SONYMA</dc:creator>
  <cp:lastModifiedBy>Dominic Martello</cp:lastModifiedBy>
  <cp:lastPrinted>2008-01-30T17:38:38Z</cp:lastPrinted>
  <dcterms:created xsi:type="dcterms:W3CDTF">2008-01-30T17:08:30Z</dcterms:created>
  <dcterms:modified xsi:type="dcterms:W3CDTF">2023-01-25T19:52:16Z</dcterms:modified>
</cp:coreProperties>
</file>