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P\KS 2023\TA\"/>
    </mc:Choice>
  </mc:AlternateContent>
  <xr:revisionPtr revIDLastSave="0" documentId="13_ncr:1_{56245E92-46BA-40F6-9F87-BFF3A09D057D}" xr6:coauthVersionLast="47" xr6:coauthVersionMax="47" xr10:uidLastSave="{00000000-0000-0000-0000-000000000000}"/>
  <bookViews>
    <workbookView xWindow="-110" yWindow="-110" windowWidth="22780" windowHeight="14660" xr2:uid="{70D80B78-8331-4AEC-905E-C49E9613ADF4}"/>
  </bookViews>
  <sheets>
    <sheet name="Current Use" sheetId="8" r:id="rId1"/>
    <sheet name="Exhibit G-2" sheetId="7" r:id="rId2"/>
    <sheet name="Exhibit G-3" sheetId="6" r:id="rId3"/>
    <sheet name="Exhibit G-4" sheetId="5" r:id="rId4"/>
    <sheet name="Exhibit G-5" sheetId="4" r:id="rId5"/>
    <sheet name="Exhibit G-6" sheetId="3" r:id="rId6"/>
    <sheet name="Exhibit G-7" sheetId="2" r:id="rId7"/>
    <sheet name="Attachment G-8" sheetId="1" r:id="rId8"/>
  </sheets>
  <externalReferences>
    <externalReference r:id="rId9"/>
  </externalReferences>
  <definedNames>
    <definedName name="_" localSheetId="0">#REF!</definedName>
    <definedName name="_">#REF!</definedName>
    <definedName name="_A" localSheetId="0">#REF!</definedName>
    <definedName name="_A">#REF!</definedName>
    <definedName name="_Fill" localSheetId="0">#REF!</definedName>
    <definedName name="_Fill">#REF!</definedName>
    <definedName name="a" localSheetId="0">#REF!</definedName>
    <definedName name="a">#REF!</definedName>
    <definedName name="AcqBasis" localSheetId="0">#REF!</definedName>
    <definedName name="AcqBasis">#REF!</definedName>
    <definedName name="Actual_Agio" localSheetId="0">#REF!</definedName>
    <definedName name="Actual_Agio">#REF!</definedName>
    <definedName name="Actual_City" localSheetId="0">#REF!</definedName>
    <definedName name="Actual_City">#REF!</definedName>
    <definedName name="Actual_County" localSheetId="0">#REF!</definedName>
    <definedName name="Actual_County">#REF!</definedName>
    <definedName name="Actual_Eq_Dist" localSheetId="0">#REF!</definedName>
    <definedName name="Actual_Eq_Dist">#REF!</definedName>
    <definedName name="Actual_Int_Fin" localSheetId="0">#REF!</definedName>
    <definedName name="Actual_Int_Fin">#REF!</definedName>
    <definedName name="Actual_Leverage" localSheetId="0">#REF!</definedName>
    <definedName name="Actual_Leverage">#REF!</definedName>
    <definedName name="Actual_State" localSheetId="0">#REF!</definedName>
    <definedName name="Actual_State">#REF!</definedName>
    <definedName name="adamperm2" localSheetId="0">#REF!</definedName>
    <definedName name="adamperm2">#REF!</definedName>
    <definedName name="AdjMethodDescribed" localSheetId="0">#REF!</definedName>
    <definedName name="AdjMethodDescribed">#REF!</definedName>
    <definedName name="AdjustedRentRoll" localSheetId="0">#REF!</definedName>
    <definedName name="AdjustedRentRoll">#REF!</definedName>
    <definedName name="AdjustmentMethod" localSheetId="0">#REF!</definedName>
    <definedName name="AdjustmentMethod">#REF!</definedName>
    <definedName name="adv" localSheetId="0">#REF!</definedName>
    <definedName name="adv">#REF!</definedName>
    <definedName name="AHC" localSheetId="0">#REF!</definedName>
    <definedName name="AHC">#REF!</definedName>
    <definedName name="AMI" localSheetId="0">#REF!</definedName>
    <definedName name="AMI">#REF!</definedName>
    <definedName name="AMICalculator" localSheetId="0">#REF!</definedName>
    <definedName name="AMICalculator">#REF!</definedName>
    <definedName name="AMITest_AMILevel" localSheetId="0">#REF!</definedName>
    <definedName name="AMITest_AMILevel">#REF!</definedName>
    <definedName name="AMITest_IncomesAbove" localSheetId="0">#REF!</definedName>
    <definedName name="AMITest_IncomesAbove">#REF!</definedName>
    <definedName name="AMITest_RentFromEligibleUnits" localSheetId="0">#REF!</definedName>
    <definedName name="AMITest_RentFromEligibleUnits">#REF!</definedName>
    <definedName name="AMITest_RentsBelow" localSheetId="0">#REF!</definedName>
    <definedName name="AMITest_RentsBelow">#REF!</definedName>
    <definedName name="AmortRate1" localSheetId="0">#REF!</definedName>
    <definedName name="AmortRate1">#REF!</definedName>
    <definedName name="AmortTerm1" localSheetId="0">#REF!</definedName>
    <definedName name="AmortTerm1">#REF!</definedName>
    <definedName name="AmortTerm2" localSheetId="0">#REF!</definedName>
    <definedName name="AmortTerm2">#REF!</definedName>
    <definedName name="ApplicableFraction" localSheetId="0">#REF!</definedName>
    <definedName name="ApplicableFraction">#REF!</definedName>
    <definedName name="Archfee" localSheetId="0">#REF!</definedName>
    <definedName name="Archfee">#REF!</definedName>
    <definedName name="b" localSheetId="0">#REF!</definedName>
    <definedName name="b">#REF!</definedName>
    <definedName name="bd" localSheetId="0">#REF!</definedName>
    <definedName name="bd">#REF!</definedName>
    <definedName name="BLDGRESERVE" localSheetId="0">#REF!</definedName>
    <definedName name="BLDGRESERVE">#REF!</definedName>
    <definedName name="BORDER" localSheetId="0">#REF!</definedName>
    <definedName name="BORDER">#REF!</definedName>
    <definedName name="borough" localSheetId="0">#REF!</definedName>
    <definedName name="borough">#REF!</definedName>
    <definedName name="BP" localSheetId="0">#REF!</definedName>
    <definedName name="BP">#REF!</definedName>
    <definedName name="budget" localSheetId="0">#REF!</definedName>
    <definedName name="budget">#REF!</definedName>
    <definedName name="Buildings" localSheetId="0">#REF!</definedName>
    <definedName name="Buildings">#REF!</definedName>
    <definedName name="ca" localSheetId="0">#REF!</definedName>
    <definedName name="ca">#REF!</definedName>
    <definedName name="cap" localSheetId="0">#REF!</definedName>
    <definedName name="cap">#REF!</definedName>
    <definedName name="CASH" localSheetId="0">#REF!</definedName>
    <definedName name="CASH">#REF!</definedName>
    <definedName name="Cats" localSheetId="0">#REF!</definedName>
    <definedName name="Cats">#REF!</definedName>
    <definedName name="Co_Investor" localSheetId="0">#REF!</definedName>
    <definedName name="Co_Investor">#REF!</definedName>
    <definedName name="com" localSheetId="0">#REF!</definedName>
    <definedName name="com">#REF!</definedName>
    <definedName name="con" localSheetId="0">#REF!</definedName>
    <definedName name="con">#REF!</definedName>
    <definedName name="CONCOST" localSheetId="0">#REF!</definedName>
    <definedName name="CONCOST">#REF!</definedName>
    <definedName name="conint" localSheetId="0">#REF!</definedName>
    <definedName name="conint">#REF!</definedName>
    <definedName name="ConstClosing" localSheetId="0">#REF!</definedName>
    <definedName name="ConstClosing">#REF!</definedName>
    <definedName name="ConstIncome" localSheetId="0">#REF!</definedName>
    <definedName name="ConstIncome">#REF!</definedName>
    <definedName name="CONSTINTEREST" localSheetId="0">#REF!</definedName>
    <definedName name="CONSTINTEREST">#REF!</definedName>
    <definedName name="ConstLoan" localSheetId="0">#REF!</definedName>
    <definedName name="ConstLoan">#REF!</definedName>
    <definedName name="ConstPeriod" localSheetId="0">#REF!</definedName>
    <definedName name="ConstPeriod">#REF!</definedName>
    <definedName name="Construction_Loan" localSheetId="0">#REF!</definedName>
    <definedName name="Construction_Loan">#REF!</definedName>
    <definedName name="ConstTerm" localSheetId="0">#REF!</definedName>
    <definedName name="ConstTerm">#REF!</definedName>
    <definedName name="Contractorcost" localSheetId="0">#REF!</definedName>
    <definedName name="Contractorcost">#REF!</definedName>
    <definedName name="Contractorhardcost" localSheetId="0">#REF!</definedName>
    <definedName name="Contractorhardcost">#REF!</definedName>
    <definedName name="Contribution" localSheetId="0">#REF!</definedName>
    <definedName name="Contribution">#REF!</definedName>
    <definedName name="CP_Horizontal" localSheetId="0">#REF!</definedName>
    <definedName name="CP_Horizontal">#REF!</definedName>
    <definedName name="CPCONCOST" localSheetId="0">#REF!</definedName>
    <definedName name="CPCONCOST">#REF!</definedName>
    <definedName name="CPCONSTINTEREST" localSheetId="0">#REF!</definedName>
    <definedName name="CPCONSTINTEREST">#REF!</definedName>
    <definedName name="CPDEVFEE" localSheetId="0">#REF!</definedName>
    <definedName name="CPDEVFEE">#REF!</definedName>
    <definedName name="CPEQUITY" localSheetId="0">#REF!</definedName>
    <definedName name="CPEQUITY">#REF!</definedName>
    <definedName name="CPERI" localSheetId="0">#REF!</definedName>
    <definedName name="CPERI">#REF!</definedName>
    <definedName name="cs" localSheetId="0">#REF!</definedName>
    <definedName name="cs">#REF!</definedName>
    <definedName name="ct" localSheetId="0">#REF!</definedName>
    <definedName name="ct">#REF!</definedName>
    <definedName name="CurrentBldgReserve" localSheetId="0">#REF!</definedName>
    <definedName name="CurrentBldgReserve">#REF!</definedName>
    <definedName name="CurrentCommercial" localSheetId="0">#REF!</definedName>
    <definedName name="CurrentCommercial">#REF!</definedName>
    <definedName name="CurrentCommSpace" localSheetId="0">#REF!</definedName>
    <definedName name="CurrentCommSpace">#REF!</definedName>
    <definedName name="CurrentGRI" localSheetId="0">#REF!</definedName>
    <definedName name="CurrentGRI">#REF!</definedName>
    <definedName name="CurrentLaundry" localSheetId="0">#REF!</definedName>
    <definedName name="CurrentLaundry">#REF!</definedName>
    <definedName name="CurrentMandO" localSheetId="0">#REF!</definedName>
    <definedName name="CurrentMandO">#REF!</definedName>
    <definedName name="CurrentParking" localSheetId="0">#REF!</definedName>
    <definedName name="CurrentParking">#REF!</definedName>
    <definedName name="CurrentRentRoll" localSheetId="0">#REF!</definedName>
    <definedName name="CurrentRentRoll">#REF!</definedName>
    <definedName name="CurrentTaxes" localSheetId="0">#REF!</definedName>
    <definedName name="CurrentTaxes">#REF!</definedName>
    <definedName name="CurrentTotalExpenses" localSheetId="0">#REF!</definedName>
    <definedName name="CurrentTotalExpenses">#REF!</definedName>
    <definedName name="DebtCoverageRatio" localSheetId="0">#REF!</definedName>
    <definedName name="DebtCoverageRatio">#REF!</definedName>
    <definedName name="dec" localSheetId="0">#REF!</definedName>
    <definedName name="dec">#REF!</definedName>
    <definedName name="DefaultEfficiency" localSheetId="0">#REF!</definedName>
    <definedName name="DefaultEfficiency">#REF!</definedName>
    <definedName name="DeferredFee" localSheetId="0">#REF!</definedName>
    <definedName name="DeferredFee">#REF!</definedName>
    <definedName name="DEVFEE" localSheetId="0">#REF!</definedName>
    <definedName name="DEVFEE">#REF!</definedName>
    <definedName name="DHCR" localSheetId="0">#REF!</definedName>
    <definedName name="DHCR">#REF!</definedName>
    <definedName name="Diff_Agio" localSheetId="0">#REF!</definedName>
    <definedName name="Diff_Agio">#REF!</definedName>
    <definedName name="Diff_Eq_Dist" localSheetId="0">#REF!</definedName>
    <definedName name="Diff_Eq_Dist">#REF!</definedName>
    <definedName name="Diff_Int_Fin" localSheetId="0">#REF!</definedName>
    <definedName name="Diff_Int_Fin">#REF!</definedName>
    <definedName name="Diff_IRR" localSheetId="0">#REF!</definedName>
    <definedName name="Diff_IRR">#REF!</definedName>
    <definedName name="Diff_Leverage" localSheetId="0">#REF!</definedName>
    <definedName name="Diff_Leverage">#REF!</definedName>
    <definedName name="Dogs" localSheetId="0">#REF!</definedName>
    <definedName name="Dogs">#REF!</definedName>
    <definedName name="DSCR" localSheetId="0">#REF!</definedName>
    <definedName name="DSCR">#REF!</definedName>
    <definedName name="E" localSheetId="0">#REF!</definedName>
    <definedName name="E">#REF!</definedName>
    <definedName name="Elevators" localSheetId="0">#REF!</definedName>
    <definedName name="Elevators">#REF!</definedName>
    <definedName name="EligibleBasis" localSheetId="0">#REF!</definedName>
    <definedName name="EligibleBasis">#REF!</definedName>
    <definedName name="em" localSheetId="0">#REF!</definedName>
    <definedName name="em">#REF!</definedName>
    <definedName name="EQUITY" localSheetId="0">#REF!</definedName>
    <definedName name="EQUITY">#REF!</definedName>
    <definedName name="ERI" localSheetId="0">#REF!</definedName>
    <definedName name="ERI">#REF!</definedName>
    <definedName name="es" localSheetId="0">#REF!</definedName>
    <definedName name="es">#REF!</definedName>
    <definedName name="EXHIBIT" localSheetId="0">#REF!</definedName>
    <definedName name="EXHIBIT">#REF!</definedName>
    <definedName name="f" localSheetId="0">#REF!</definedName>
    <definedName name="f">#REF!</definedName>
    <definedName name="FHLB" localSheetId="0">#REF!</definedName>
    <definedName name="FHLB">#REF!</definedName>
    <definedName name="First_Copy" localSheetId="0">#REF!</definedName>
    <definedName name="First_Copy">#REF!</definedName>
    <definedName name="First_Paste_1" localSheetId="0">#REF!</definedName>
    <definedName name="First_Paste_1">#REF!</definedName>
    <definedName name="First_Paste_2" localSheetId="0">#REF!</definedName>
    <definedName name="First_Paste_2">#REF!</definedName>
    <definedName name="First_Paste_3" localSheetId="0">#REF!</definedName>
    <definedName name="First_Paste_3">#REF!</definedName>
    <definedName name="First_Paste_4" localSheetId="0">#REF!</definedName>
    <definedName name="First_Paste_4">#REF!</definedName>
    <definedName name="First_Paste_5" localSheetId="0">#REF!</definedName>
    <definedName name="First_Paste_5">#REF!</definedName>
    <definedName name="FirstMortgage" localSheetId="0">#REF!</definedName>
    <definedName name="FirstMortgage">#REF!</definedName>
    <definedName name="FormC" localSheetId="0">#REF!</definedName>
    <definedName name="FormC">#REF!</definedName>
    <definedName name="g" localSheetId="0">#REF!</definedName>
    <definedName name="g">#REF!</definedName>
    <definedName name="gap" localSheetId="0">#REF!</definedName>
    <definedName name="gap">#REF!</definedName>
    <definedName name="GenFunds" localSheetId="0">#REF!</definedName>
    <definedName name="GenFunds">#REF!</definedName>
    <definedName name="German" localSheetId="0">#REF!</definedName>
    <definedName name="German">#REF!</definedName>
    <definedName name="gl" localSheetId="0">#REF!</definedName>
    <definedName name="gl">#REF!</definedName>
    <definedName name="gpr" localSheetId="0">#REF!</definedName>
    <definedName name="gpr">#REF!</definedName>
    <definedName name="gr" localSheetId="0">#REF!</definedName>
    <definedName name="gr">#REF!</definedName>
    <definedName name="GrossCommercial" localSheetId="0">#REF!</definedName>
    <definedName name="GrossCommercial">#REF!</definedName>
    <definedName name="GrossResidential" localSheetId="0">#REF!</definedName>
    <definedName name="GrossResidential">#REF!</definedName>
    <definedName name="GrossSquareFeet" localSheetId="0">#REF!</definedName>
    <definedName name="GrossSquareFeet">#REF!</definedName>
    <definedName name="GRR" localSheetId="0">#REF!</definedName>
    <definedName name="GRR">#REF!</definedName>
    <definedName name="GSF_Residential" localSheetId="0">#REF!</definedName>
    <definedName name="GSF_Residential">#REF!</definedName>
    <definedName name="GURAL" localSheetId="0">#REF!</definedName>
    <definedName name="GURAL">#REF!</definedName>
    <definedName name="HabitatHC" localSheetId="0">#REF!</definedName>
    <definedName name="HabitatHC">#REF!</definedName>
    <definedName name="HabitatSC" localSheetId="0">#REF!</definedName>
    <definedName name="HabitatSC">#REF!</definedName>
    <definedName name="HOME" localSheetId="0">#REF!</definedName>
    <definedName name="HOME">#REF!</definedName>
    <definedName name="HPDFirst" localSheetId="0">#REF!</definedName>
    <definedName name="HPDFirst">#REF!</definedName>
    <definedName name="HPDProgram" localSheetId="0">#REF!</definedName>
    <definedName name="HPDProgram">#REF!</definedName>
    <definedName name="HPDSecond" localSheetId="0">#REF!</definedName>
    <definedName name="HPDSecond">#REF!</definedName>
    <definedName name="HPDThird" localSheetId="0">#REF!</definedName>
    <definedName name="HPDThird">#REF!</definedName>
    <definedName name="HPDTotal" localSheetId="0">#REF!</definedName>
    <definedName name="HPDTotal">#REF!</definedName>
    <definedName name="I_A" localSheetId="0">#REF!</definedName>
    <definedName name="I_A">#REF!</definedName>
    <definedName name="ICF" localSheetId="0">#REF!</definedName>
    <definedName name="ICF">#REF!</definedName>
    <definedName name="IncExpRatio" localSheetId="0">#REF!</definedName>
    <definedName name="IncExpRatio">#REF!</definedName>
    <definedName name="IncreaseMethod" localSheetId="0">#REF!</definedName>
    <definedName name="IncreaseMethod">#REF!</definedName>
    <definedName name="intcap" localSheetId="0">#REF!</definedName>
    <definedName name="intcap">#REF!</definedName>
    <definedName name="Interest_Only" localSheetId="0">#REF!</definedName>
    <definedName name="Interest_Only">#REF!</definedName>
    <definedName name="IntRate" localSheetId="0">#REF!</definedName>
    <definedName name="IntRate">#REF!</definedName>
    <definedName name="L" localSheetId="0">#REF!</definedName>
    <definedName name="L">#REF!</definedName>
    <definedName name="la" localSheetId="0">#REF!</definedName>
    <definedName name="la">#REF!</definedName>
    <definedName name="lic" localSheetId="0">#REF!</definedName>
    <definedName name="lic">#REF!</definedName>
    <definedName name="lihtc" localSheetId="0">#REF!</definedName>
    <definedName name="lihtc">#REF!</definedName>
    <definedName name="lowball" localSheetId="0">#REF!</definedName>
    <definedName name="lowball">#REF!</definedName>
    <definedName name="LP_Name" localSheetId="0">#REF!</definedName>
    <definedName name="LP_Name">#REF!</definedName>
    <definedName name="ma" localSheetId="0">#REF!</definedName>
    <definedName name="ma">#REF!</definedName>
    <definedName name="mad" localSheetId="0">#REF!</definedName>
    <definedName name="mad">#REF!</definedName>
    <definedName name="MortTerm" localSheetId="0">#REF!</definedName>
    <definedName name="MortTerm">#REF!</definedName>
    <definedName name="mrt" localSheetId="0">#REF!</definedName>
    <definedName name="mrt">#REF!</definedName>
    <definedName name="negarb" localSheetId="0">#REF!</definedName>
    <definedName name="negarb">#REF!</definedName>
    <definedName name="NegativeArb" localSheetId="0">#REF!</definedName>
    <definedName name="NegativeArb">#REF!</definedName>
    <definedName name="No" localSheetId="0">#REF!</definedName>
    <definedName name="No">#REF!</definedName>
    <definedName name="Non_Residential_Revenues" localSheetId="0">#REF!</definedName>
    <definedName name="Non_Residential_Revenues">#REF!</definedName>
    <definedName name="o" localSheetId="0">#REF!</definedName>
    <definedName name="o">#REF!</definedName>
    <definedName name="oa" localSheetId="0">#REF!</definedName>
    <definedName name="oa">#REF!</definedName>
    <definedName name="oe" localSheetId="0">#REF!</definedName>
    <definedName name="oe">#REF!</definedName>
    <definedName name="OpData" localSheetId="0">#REF!</definedName>
    <definedName name="OpData">#REF!</definedName>
    <definedName name="OpData2" localSheetId="0">#REF!</definedName>
    <definedName name="OpData2">#REF!</definedName>
    <definedName name="OpData3" localSheetId="0">#REF!</definedName>
    <definedName name="OpData3">#REF!</definedName>
    <definedName name="OpData4" localSheetId="0">#REF!</definedName>
    <definedName name="OpData4">#REF!</definedName>
    <definedName name="Option" localSheetId="0">#REF!</definedName>
    <definedName name="Option">#REF!</definedName>
    <definedName name="os" localSheetId="0">#REF!</definedName>
    <definedName name="os">#REF!</definedName>
    <definedName name="ot" localSheetId="0">#REF!</definedName>
    <definedName name="ot">#REF!</definedName>
    <definedName name="OtherLoan" localSheetId="0">#REF!</definedName>
    <definedName name="OtherLoan">#REF!</definedName>
    <definedName name="Overview" localSheetId="0">#REF!</definedName>
    <definedName name="Overview">#REF!</definedName>
    <definedName name="P2P" localSheetId="0">#REF!</definedName>
    <definedName name="P2P">#REF!</definedName>
    <definedName name="Partial" localSheetId="0">#REF!</definedName>
    <definedName name="Partial">#REF!</definedName>
    <definedName name="PaysBoth" localSheetId="0">#REF!</definedName>
    <definedName name="PaysBoth">#REF!</definedName>
    <definedName name="PaysElectric" localSheetId="0">#REF!</definedName>
    <definedName name="PaysElectric">#REF!</definedName>
    <definedName name="PaysNoUtils" localSheetId="0">#REF!</definedName>
    <definedName name="PaysNoUtils">#REF!</definedName>
    <definedName name="PermClosing" localSheetId="0">#REF!</definedName>
    <definedName name="PermClosing">#REF!</definedName>
    <definedName name="PermLoan" localSheetId="0">#REF!</definedName>
    <definedName name="PermLoan">#REF!</definedName>
    <definedName name="PermPLP" localSheetId="0">#REF!</definedName>
    <definedName name="PermPLP">#REF!</definedName>
    <definedName name="pk" localSheetId="0">#REF!</definedName>
    <definedName name="pk">#REF!</definedName>
    <definedName name="PLP" localSheetId="0">#REF!</definedName>
    <definedName name="PLP">#REF!</definedName>
    <definedName name="pm" localSheetId="0">#REF!</definedName>
    <definedName name="pm">#REF!</definedName>
    <definedName name="PortionForRent" localSheetId="0">#REF!</definedName>
    <definedName name="PortionForRent">#REF!</definedName>
    <definedName name="Price" localSheetId="0">#REF!</definedName>
    <definedName name="Price">#REF!</definedName>
    <definedName name="_xlnm.Print_Area" localSheetId="7">'Attachment G-8'!$A$1:$B$17</definedName>
    <definedName name="_xlnm.Print_Area" localSheetId="1">'Exhibit G-2'!$A$1:$D$31</definedName>
    <definedName name="_xlnm.Print_Area" localSheetId="2">'Exhibit G-3'!$A$1:$U$131</definedName>
    <definedName name="_xlnm.Print_Area" localSheetId="3">'Exhibit G-4'!$A$1:$Q$45</definedName>
    <definedName name="_xlnm.Print_Area" localSheetId="4">'Exhibit G-5'!$A$1:$L$230</definedName>
    <definedName name="_xlnm.Print_Area" localSheetId="5">'Exhibit G-6'!$A$1:$L$33</definedName>
    <definedName name="_xlnm.Print_Area" localSheetId="6">'Exhibit G-7'!$A$1:$I$34</definedName>
    <definedName name="_xlnm.Print_Titles" localSheetId="1">'Exhibit G-2'!$1:$3</definedName>
    <definedName name="_xlnm.Print_Titles" localSheetId="2">'Exhibit G-3'!$1:$3</definedName>
    <definedName name="_xlnm.Print_Titles" localSheetId="3">'Exhibit G-4'!$1:$3</definedName>
    <definedName name="_xlnm.Print_Titles" localSheetId="4">'Exhibit G-5'!$1:$3</definedName>
    <definedName name="_xlnm.Print_Titles" localSheetId="5">'Exhibit G-6'!$1:$3</definedName>
    <definedName name="_xlnm.Print_Titles" localSheetId="6">'Exhibit G-7'!$1:$3</definedName>
    <definedName name="Projname" localSheetId="0">#REF!</definedName>
    <definedName name="Projname">#REF!</definedName>
    <definedName name="ps" localSheetId="0">#REF!</definedName>
    <definedName name="ps">#REF!</definedName>
    <definedName name="pt" localSheetId="0">#REF!</definedName>
    <definedName name="pt">#REF!</definedName>
    <definedName name="purprice" localSheetId="0">#REF!</definedName>
    <definedName name="purprice">#REF!</definedName>
    <definedName name="q" localSheetId="0">#REF!</definedName>
    <definedName name="q">#REF!</definedName>
    <definedName name="QuotedPermLoan" localSheetId="0">#REF!</definedName>
    <definedName name="QuotedPermLoan">#REF!</definedName>
    <definedName name="ra" localSheetId="0">#REF!</definedName>
    <definedName name="ra">#REF!</definedName>
    <definedName name="RAISE" localSheetId="0">#REF!</definedName>
    <definedName name="RAISE">#REF!</definedName>
    <definedName name="RENT" localSheetId="0">#REF!</definedName>
    <definedName name="RENT">#REF!</definedName>
    <definedName name="RENT1" localSheetId="0">#REF!</definedName>
    <definedName name="RENT1">#REF!</definedName>
    <definedName name="RentAdjustment" localSheetId="0">#REF!</definedName>
    <definedName name="RentAdjustment">#REF!</definedName>
    <definedName name="RentAdjustmentTiming" localSheetId="0">#REF!</definedName>
    <definedName name="RentAdjustmentTiming">#REF!</definedName>
    <definedName name="REO" localSheetId="0">#REF!</definedName>
    <definedName name="REO">#REF!</definedName>
    <definedName name="REOS" localSheetId="0">#REF!</definedName>
    <definedName name="REOS">#REF!</definedName>
    <definedName name="REPAIRS" localSheetId="0">#REF!</definedName>
    <definedName name="REPAIRS">#REF!</definedName>
    <definedName name="ReplacementReserve" localSheetId="0">#REF!</definedName>
    <definedName name="ReplacementReserve">#REF!</definedName>
    <definedName name="Residual" localSheetId="0">#REF!</definedName>
    <definedName name="Residual">#REF!</definedName>
    <definedName name="ret" localSheetId="0">#REF!</definedName>
    <definedName name="ret">#REF!</definedName>
    <definedName name="Returns" localSheetId="0">#REF!</definedName>
    <definedName name="Returns">#REF!</definedName>
    <definedName name="ridgeconst" localSheetId="0">#REF!</definedName>
    <definedName name="ridgeconst">#REF!</definedName>
    <definedName name="ridgeperm" localSheetId="0">#REF!</definedName>
    <definedName name="ridgeperm">#REF!</definedName>
    <definedName name="RRCALC" localSheetId="0">#REF!</definedName>
    <definedName name="RRCALC">#REF!</definedName>
    <definedName name="rs" localSheetId="0">#REF!</definedName>
    <definedName name="rs">#REF!</definedName>
    <definedName name="S" localSheetId="0">#REF!</definedName>
    <definedName name="S">#REF!</definedName>
    <definedName name="sadSDasdSDasd" localSheetId="0">#REF!</definedName>
    <definedName name="sadSDasdSDasd">#REF!</definedName>
    <definedName name="SCREEN" localSheetId="0">#REF!</definedName>
    <definedName name="SCREEN">#REF!</definedName>
    <definedName name="sec8term" localSheetId="0">#REF!</definedName>
    <definedName name="sec8term">#REF!</definedName>
    <definedName name="Second_Copy" localSheetId="0">#REF!</definedName>
    <definedName name="Second_Copy">#REF!</definedName>
    <definedName name="Second_Paste_1" localSheetId="0">#REF!</definedName>
    <definedName name="Second_Paste_1">#REF!</definedName>
    <definedName name="Second_Paste_2" localSheetId="0">#REF!</definedName>
    <definedName name="Second_Paste_2">#REF!</definedName>
    <definedName name="Second_Paste_3" localSheetId="0">#REF!</definedName>
    <definedName name="Second_Paste_3">#REF!</definedName>
    <definedName name="Second_Paste_4" localSheetId="0">#REF!</definedName>
    <definedName name="Second_Paste_4">#REF!</definedName>
    <definedName name="Second_Paste_5" localSheetId="0">#REF!</definedName>
    <definedName name="Second_Paste_5">#REF!</definedName>
    <definedName name="SF" localSheetId="0">#REF!</definedName>
    <definedName name="SF">#REF!</definedName>
    <definedName name="sfCost" localSheetId="0">#REF!</definedName>
    <definedName name="sfCost">#REF!</definedName>
    <definedName name="SHOP" localSheetId="0">#REF!</definedName>
    <definedName name="SHOP">#REF!</definedName>
    <definedName name="Split" localSheetId="0">#REF!</definedName>
    <definedName name="Split">#REF!</definedName>
    <definedName name="sq" localSheetId="0">#REF!</definedName>
    <definedName name="sq">#REF!</definedName>
    <definedName name="SQCost" localSheetId="0">#REF!</definedName>
    <definedName name="SQCost">#REF!</definedName>
    <definedName name="ss" localSheetId="0">#REF!</definedName>
    <definedName name="ss">#REF!</definedName>
    <definedName name="StandardDSCR" localSheetId="0">#REF!</definedName>
    <definedName name="StandardDSCR">#REF!</definedName>
    <definedName name="SUMMARY" localSheetId="0">#REF!</definedName>
    <definedName name="SUMMARY">#REF!</definedName>
    <definedName name="Supers" localSheetId="0">#REF!</definedName>
    <definedName name="Supers">#REF!</definedName>
    <definedName name="T" localSheetId="0">#REF!</definedName>
    <definedName name="T">#REF!</definedName>
    <definedName name="TaxCreditProject" localSheetId="0">#REF!</definedName>
    <definedName name="TaxCreditProject">#REF!</definedName>
    <definedName name="TCAW" localSheetId="0">#REF!</definedName>
    <definedName name="TCAW">#REF!</definedName>
    <definedName name="TCEquity" localSheetId="0">#REF!</definedName>
    <definedName name="TCEquity">#REF!</definedName>
    <definedName name="TCEquityPerDeveloper" localSheetId="0">#REF!</definedName>
    <definedName name="TCEquityPerDeveloper">#REF!</definedName>
    <definedName name="TDC" localSheetId="0">#REF!</definedName>
    <definedName name="TDC">#REF!</definedName>
    <definedName name="tel" localSheetId="0">#REF!</definedName>
    <definedName name="tel">#REF!</definedName>
    <definedName name="TerminalCapRate" localSheetId="0">#REF!</definedName>
    <definedName name="TerminalCapRate">#REF!</definedName>
    <definedName name="THREE" localSheetId="0">#REF!</definedName>
    <definedName name="THREE">#REF!</definedName>
    <definedName name="top" localSheetId="0">#REF!</definedName>
    <definedName name="top">#REF!</definedName>
    <definedName name="TotAcqCost" localSheetId="0">#REF!</definedName>
    <definedName name="TotAcqCost">#REF!</definedName>
    <definedName name="TotalEffectiveIncome" localSheetId="0">#REF!</definedName>
    <definedName name="TotalEffectiveIncome">#REF!</definedName>
    <definedName name="totalexpenses" localSheetId="0">#REF!</definedName>
    <definedName name="totalexpenses">#REF!</definedName>
    <definedName name="TotalGrossIncome" localSheetId="0">#REF!</definedName>
    <definedName name="TotalGrossIncome">#REF!</definedName>
    <definedName name="TotHardCost" localSheetId="0">#REF!</definedName>
    <definedName name="TotHardCost">#REF!</definedName>
    <definedName name="TotSoftCost" localSheetId="0">#REF!</definedName>
    <definedName name="TotSoftCost">#REF!</definedName>
    <definedName name="tr" localSheetId="0">#REF!</definedName>
    <definedName name="tr">#REF!</definedName>
    <definedName name="TwelveMonths" localSheetId="0">#REF!</definedName>
    <definedName name="TwelveMonths">#REF!</definedName>
    <definedName name="Unit" localSheetId="0">#REF!</definedName>
    <definedName name="Unit">#REF!</definedName>
    <definedName name="v" localSheetId="0">#REF!</definedName>
    <definedName name="v">#REF!</definedName>
    <definedName name="Vacancies" localSheetId="0">#REF!</definedName>
    <definedName name="Vacancies">#REF!</definedName>
    <definedName name="w" localSheetId="0">#REF!</definedName>
    <definedName name="w">#REF!</definedName>
    <definedName name="Washconst" localSheetId="0">#REF!</definedName>
    <definedName name="Washconst">#REF!</definedName>
    <definedName name="Washperm" localSheetId="0">#REF!</definedName>
    <definedName name="Washperm">#REF!</definedName>
    <definedName name="wrn.2013._.for._.a._.223f." localSheetId="0">#REF!</definedName>
    <definedName name="wrn.2013._.for._.a._.223f.">#REF!</definedName>
    <definedName name="wrn.2013._.for._.a._.d4." localSheetId="0">#REF!</definedName>
    <definedName name="wrn.2013._.for._.a._.d4.">#REF!</definedName>
    <definedName name="wrn.92264." localSheetId="0">#REF!</definedName>
    <definedName name="wrn.92264.">#REF!</definedName>
    <definedName name="wrn.Committee._.Package." localSheetId="0">#REF!</definedName>
    <definedName name="wrn.Committee._.Package.">#REF!</definedName>
    <definedName name="wrn.Lower._.Tier._.Analysis." localSheetId="0">#REF!</definedName>
    <definedName name="wrn.Lower._.Tier._.Analysis.">#REF!</definedName>
    <definedName name="wrn.PRINT._.ALL." localSheetId="0">#REF!</definedName>
    <definedName name="wrn.PRINT._.ALL.">#REF!</definedName>
    <definedName name="wrn.Underwriting._.Report." localSheetId="0">#REF!</definedName>
    <definedName name="wrn.Underwriting._.Report.">#REF!</definedName>
    <definedName name="Year1" localSheetId="0">#REF!</definedName>
    <definedName name="Year1">#REF!</definedName>
    <definedName name="Year10" localSheetId="0">#REF!</definedName>
    <definedName name="Year10">#REF!</definedName>
    <definedName name="Year11" localSheetId="0">#REF!</definedName>
    <definedName name="Year11">#REF!</definedName>
    <definedName name="Year12" localSheetId="0">#REF!</definedName>
    <definedName name="Year12">#REF!</definedName>
    <definedName name="Year2" localSheetId="0">#REF!</definedName>
    <definedName name="Year2">#REF!</definedName>
    <definedName name="Year3" localSheetId="0">#REF!</definedName>
    <definedName name="Year3">#REF!</definedName>
    <definedName name="Year4" localSheetId="0">#REF!</definedName>
    <definedName name="Year4">#REF!</definedName>
    <definedName name="Year5" localSheetId="0">#REF!</definedName>
    <definedName name="Year5">#REF!</definedName>
    <definedName name="Year6" localSheetId="0">#REF!</definedName>
    <definedName name="Year6">#REF!</definedName>
    <definedName name="Year7" localSheetId="0">#REF!</definedName>
    <definedName name="Year7">#REF!</definedName>
    <definedName name="Year8" localSheetId="0">#REF!</definedName>
    <definedName name="Year8">#REF!</definedName>
    <definedName name="Year9" localSheetId="0">#REF!</definedName>
    <definedName name="Year9">#REF!</definedName>
    <definedName name="Yes" localSheetId="0">#REF!</definedName>
    <definedName name="Yes">#REF!</definedName>
    <definedName name="YesNo">'[1]Hidden Lists'!$A$3:$A$4</definedName>
    <definedName name="Z" localSheetId="0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7" l="1"/>
  <c r="W134" i="6"/>
  <c r="N127" i="6"/>
  <c r="K127" i="6"/>
  <c r="I127" i="6"/>
  <c r="F127" i="6"/>
  <c r="B127" i="6"/>
  <c r="T126" i="6"/>
  <c r="S126" i="6"/>
  <c r="Q126" i="6"/>
  <c r="P126" i="6"/>
  <c r="O126" i="6"/>
  <c r="H126" i="6"/>
  <c r="M126" i="6" s="1"/>
  <c r="U126" i="6" s="1"/>
  <c r="T125" i="6"/>
  <c r="S125" i="6"/>
  <c r="Q125" i="6"/>
  <c r="P125" i="6"/>
  <c r="O125" i="6"/>
  <c r="H125" i="6"/>
  <c r="M125" i="6" s="1"/>
  <c r="U125" i="6" s="1"/>
  <c r="T124" i="6"/>
  <c r="S124" i="6"/>
  <c r="Q124" i="6"/>
  <c r="P124" i="6"/>
  <c r="O124" i="6"/>
  <c r="H124" i="6"/>
  <c r="M124" i="6" s="1"/>
  <c r="U124" i="6" s="1"/>
  <c r="T123" i="6"/>
  <c r="S123" i="6"/>
  <c r="Q123" i="6"/>
  <c r="P123" i="6"/>
  <c r="O123" i="6"/>
  <c r="H123" i="6"/>
  <c r="M123" i="6" s="1"/>
  <c r="U123" i="6" s="1"/>
  <c r="T122" i="6"/>
  <c r="S122" i="6"/>
  <c r="Q122" i="6"/>
  <c r="P122" i="6"/>
  <c r="O122" i="6"/>
  <c r="H122" i="6"/>
  <c r="M122" i="6" s="1"/>
  <c r="U122" i="6" s="1"/>
  <c r="T121" i="6"/>
  <c r="S121" i="6"/>
  <c r="Q121" i="6"/>
  <c r="P121" i="6"/>
  <c r="O121" i="6"/>
  <c r="H121" i="6"/>
  <c r="M121" i="6" s="1"/>
  <c r="U121" i="6" s="1"/>
  <c r="T120" i="6"/>
  <c r="S120" i="6"/>
  <c r="Q120" i="6"/>
  <c r="P120" i="6"/>
  <c r="O120" i="6"/>
  <c r="H120" i="6"/>
  <c r="M120" i="6" s="1"/>
  <c r="U120" i="6" s="1"/>
  <c r="T119" i="6"/>
  <c r="S119" i="6"/>
  <c r="Q119" i="6"/>
  <c r="P119" i="6"/>
  <c r="O119" i="6"/>
  <c r="H119" i="6"/>
  <c r="M119" i="6" s="1"/>
  <c r="U119" i="6" s="1"/>
  <c r="T118" i="6"/>
  <c r="S118" i="6"/>
  <c r="Q118" i="6"/>
  <c r="P118" i="6"/>
  <c r="O118" i="6"/>
  <c r="H118" i="6"/>
  <c r="M118" i="6" s="1"/>
  <c r="U118" i="6" s="1"/>
  <c r="T117" i="6"/>
  <c r="S117" i="6"/>
  <c r="Q117" i="6"/>
  <c r="P117" i="6"/>
  <c r="O117" i="6"/>
  <c r="H117" i="6"/>
  <c r="M117" i="6" s="1"/>
  <c r="U117" i="6" s="1"/>
  <c r="T116" i="6"/>
  <c r="S116" i="6"/>
  <c r="Q116" i="6"/>
  <c r="P116" i="6"/>
  <c r="O116" i="6"/>
  <c r="H116" i="6"/>
  <c r="M116" i="6" s="1"/>
  <c r="U116" i="6" s="1"/>
  <c r="T115" i="6"/>
  <c r="S115" i="6"/>
  <c r="Q115" i="6"/>
  <c r="P115" i="6"/>
  <c r="O115" i="6"/>
  <c r="H115" i="6"/>
  <c r="M115" i="6" s="1"/>
  <c r="U115" i="6" s="1"/>
  <c r="T114" i="6"/>
  <c r="S114" i="6"/>
  <c r="Q114" i="6"/>
  <c r="P114" i="6"/>
  <c r="O114" i="6"/>
  <c r="H114" i="6"/>
  <c r="M114" i="6" s="1"/>
  <c r="U114" i="6" s="1"/>
  <c r="T113" i="6"/>
  <c r="S113" i="6"/>
  <c r="Q113" i="6"/>
  <c r="P113" i="6"/>
  <c r="O113" i="6"/>
  <c r="H113" i="6"/>
  <c r="M113" i="6" s="1"/>
  <c r="U113" i="6" s="1"/>
  <c r="T112" i="6"/>
  <c r="S112" i="6"/>
  <c r="Q112" i="6"/>
  <c r="P112" i="6"/>
  <c r="O112" i="6"/>
  <c r="H112" i="6"/>
  <c r="M112" i="6" s="1"/>
  <c r="U112" i="6" s="1"/>
  <c r="T111" i="6"/>
  <c r="S111" i="6"/>
  <c r="Q111" i="6"/>
  <c r="P111" i="6"/>
  <c r="O111" i="6"/>
  <c r="H111" i="6"/>
  <c r="M111" i="6" s="1"/>
  <c r="U111" i="6" s="1"/>
  <c r="T110" i="6"/>
  <c r="S110" i="6"/>
  <c r="Q110" i="6"/>
  <c r="P110" i="6"/>
  <c r="O110" i="6"/>
  <c r="H110" i="6"/>
  <c r="M110" i="6" s="1"/>
  <c r="U110" i="6" s="1"/>
  <c r="T109" i="6"/>
  <c r="S109" i="6"/>
  <c r="Q109" i="6"/>
  <c r="P109" i="6"/>
  <c r="O109" i="6"/>
  <c r="H109" i="6"/>
  <c r="M109" i="6" s="1"/>
  <c r="U109" i="6" s="1"/>
  <c r="T108" i="6"/>
  <c r="S108" i="6"/>
  <c r="Q108" i="6"/>
  <c r="P108" i="6"/>
  <c r="O108" i="6"/>
  <c r="H108" i="6"/>
  <c r="M108" i="6" s="1"/>
  <c r="U108" i="6" s="1"/>
  <c r="T107" i="6"/>
  <c r="S107" i="6"/>
  <c r="Q107" i="6"/>
  <c r="P107" i="6"/>
  <c r="O107" i="6"/>
  <c r="H107" i="6"/>
  <c r="M107" i="6" s="1"/>
  <c r="U107" i="6" s="1"/>
  <c r="T106" i="6"/>
  <c r="S106" i="6"/>
  <c r="Q106" i="6"/>
  <c r="P106" i="6"/>
  <c r="O106" i="6"/>
  <c r="H106" i="6"/>
  <c r="M106" i="6" s="1"/>
  <c r="U106" i="6" s="1"/>
  <c r="T105" i="6"/>
  <c r="S105" i="6"/>
  <c r="Q105" i="6"/>
  <c r="P105" i="6"/>
  <c r="O105" i="6"/>
  <c r="H105" i="6"/>
  <c r="M105" i="6" s="1"/>
  <c r="U105" i="6" s="1"/>
  <c r="T104" i="6"/>
  <c r="S104" i="6"/>
  <c r="Q104" i="6"/>
  <c r="P104" i="6"/>
  <c r="O104" i="6"/>
  <c r="H104" i="6"/>
  <c r="M104" i="6" s="1"/>
  <c r="U104" i="6" s="1"/>
  <c r="T103" i="6"/>
  <c r="S103" i="6"/>
  <c r="Q103" i="6"/>
  <c r="P103" i="6"/>
  <c r="O103" i="6"/>
  <c r="H103" i="6"/>
  <c r="M103" i="6" s="1"/>
  <c r="U103" i="6" s="1"/>
  <c r="T102" i="6"/>
  <c r="S102" i="6"/>
  <c r="Q102" i="6"/>
  <c r="P102" i="6"/>
  <c r="O102" i="6"/>
  <c r="H102" i="6"/>
  <c r="M102" i="6" s="1"/>
  <c r="U102" i="6" s="1"/>
  <c r="T101" i="6"/>
  <c r="S101" i="6"/>
  <c r="Q101" i="6"/>
  <c r="P101" i="6"/>
  <c r="O101" i="6"/>
  <c r="H101" i="6"/>
  <c r="M101" i="6" s="1"/>
  <c r="U101" i="6" s="1"/>
  <c r="T100" i="6"/>
  <c r="S100" i="6"/>
  <c r="Q100" i="6"/>
  <c r="P100" i="6"/>
  <c r="O100" i="6"/>
  <c r="H100" i="6"/>
  <c r="M100" i="6" s="1"/>
  <c r="U100" i="6" s="1"/>
  <c r="T99" i="6"/>
  <c r="S99" i="6"/>
  <c r="Q99" i="6"/>
  <c r="P99" i="6"/>
  <c r="O99" i="6"/>
  <c r="H99" i="6"/>
  <c r="M99" i="6" s="1"/>
  <c r="U99" i="6" s="1"/>
  <c r="T98" i="6"/>
  <c r="S98" i="6"/>
  <c r="Q98" i="6"/>
  <c r="P98" i="6"/>
  <c r="O98" i="6"/>
  <c r="H98" i="6"/>
  <c r="M98" i="6" s="1"/>
  <c r="U98" i="6" s="1"/>
  <c r="T97" i="6"/>
  <c r="S97" i="6"/>
  <c r="Q97" i="6"/>
  <c r="P97" i="6"/>
  <c r="O97" i="6"/>
  <c r="H97" i="6"/>
  <c r="M97" i="6" s="1"/>
  <c r="U97" i="6" s="1"/>
  <c r="T96" i="6"/>
  <c r="S96" i="6"/>
  <c r="Q96" i="6"/>
  <c r="P96" i="6"/>
  <c r="O96" i="6"/>
  <c r="H96" i="6"/>
  <c r="M96" i="6" s="1"/>
  <c r="U96" i="6" s="1"/>
  <c r="T95" i="6"/>
  <c r="S95" i="6"/>
  <c r="Q95" i="6"/>
  <c r="P95" i="6"/>
  <c r="O95" i="6"/>
  <c r="H95" i="6"/>
  <c r="M95" i="6" s="1"/>
  <c r="U95" i="6" s="1"/>
  <c r="T94" i="6"/>
  <c r="S94" i="6"/>
  <c r="Q94" i="6"/>
  <c r="P94" i="6"/>
  <c r="O94" i="6"/>
  <c r="H94" i="6"/>
  <c r="M94" i="6" s="1"/>
  <c r="U94" i="6" s="1"/>
  <c r="T93" i="6"/>
  <c r="S93" i="6"/>
  <c r="Q93" i="6"/>
  <c r="P93" i="6"/>
  <c r="O93" i="6"/>
  <c r="H93" i="6"/>
  <c r="M93" i="6" s="1"/>
  <c r="U93" i="6" s="1"/>
  <c r="T92" i="6"/>
  <c r="S92" i="6"/>
  <c r="Q92" i="6"/>
  <c r="P92" i="6"/>
  <c r="O92" i="6"/>
  <c r="H92" i="6"/>
  <c r="M92" i="6" s="1"/>
  <c r="U92" i="6" s="1"/>
  <c r="T91" i="6"/>
  <c r="S91" i="6"/>
  <c r="Q91" i="6"/>
  <c r="P91" i="6"/>
  <c r="O91" i="6"/>
  <c r="H91" i="6"/>
  <c r="M91" i="6" s="1"/>
  <c r="U91" i="6" s="1"/>
  <c r="T90" i="6"/>
  <c r="S90" i="6"/>
  <c r="Q90" i="6"/>
  <c r="P90" i="6"/>
  <c r="O90" i="6"/>
  <c r="H90" i="6"/>
  <c r="M90" i="6" s="1"/>
  <c r="U90" i="6" s="1"/>
  <c r="T89" i="6"/>
  <c r="S89" i="6"/>
  <c r="Q89" i="6"/>
  <c r="P89" i="6"/>
  <c r="O89" i="6"/>
  <c r="H89" i="6"/>
  <c r="M89" i="6" s="1"/>
  <c r="U89" i="6" s="1"/>
  <c r="T88" i="6"/>
  <c r="S88" i="6"/>
  <c r="Q88" i="6"/>
  <c r="P88" i="6"/>
  <c r="O88" i="6"/>
  <c r="H88" i="6"/>
  <c r="M88" i="6" s="1"/>
  <c r="U88" i="6" s="1"/>
  <c r="T87" i="6"/>
  <c r="S87" i="6"/>
  <c r="Q87" i="6"/>
  <c r="P87" i="6"/>
  <c r="O87" i="6"/>
  <c r="H87" i="6"/>
  <c r="M87" i="6" s="1"/>
  <c r="U87" i="6" s="1"/>
  <c r="T86" i="6"/>
  <c r="S86" i="6"/>
  <c r="Q86" i="6"/>
  <c r="P86" i="6"/>
  <c r="O86" i="6"/>
  <c r="H86" i="6"/>
  <c r="M86" i="6" s="1"/>
  <c r="U86" i="6" s="1"/>
  <c r="T85" i="6"/>
  <c r="S85" i="6"/>
  <c r="Q85" i="6"/>
  <c r="P85" i="6"/>
  <c r="O85" i="6"/>
  <c r="H85" i="6"/>
  <c r="M85" i="6" s="1"/>
  <c r="U85" i="6" s="1"/>
  <c r="T84" i="6"/>
  <c r="S84" i="6"/>
  <c r="Q84" i="6"/>
  <c r="P84" i="6"/>
  <c r="O84" i="6"/>
  <c r="H84" i="6"/>
  <c r="M84" i="6" s="1"/>
  <c r="U84" i="6" s="1"/>
  <c r="T83" i="6"/>
  <c r="S83" i="6"/>
  <c r="Q83" i="6"/>
  <c r="P83" i="6"/>
  <c r="O83" i="6"/>
  <c r="H83" i="6"/>
  <c r="M83" i="6" s="1"/>
  <c r="U83" i="6" s="1"/>
  <c r="T82" i="6"/>
  <c r="S82" i="6"/>
  <c r="Q82" i="6"/>
  <c r="P82" i="6"/>
  <c r="O82" i="6"/>
  <c r="H82" i="6"/>
  <c r="M82" i="6" s="1"/>
  <c r="U82" i="6" s="1"/>
  <c r="T81" i="6"/>
  <c r="S81" i="6"/>
  <c r="Q81" i="6"/>
  <c r="P81" i="6"/>
  <c r="O81" i="6"/>
  <c r="M81" i="6"/>
  <c r="U81" i="6" s="1"/>
  <c r="H81" i="6"/>
  <c r="T80" i="6"/>
  <c r="S80" i="6"/>
  <c r="Q80" i="6"/>
  <c r="P80" i="6"/>
  <c r="O80" i="6"/>
  <c r="H80" i="6"/>
  <c r="M80" i="6" s="1"/>
  <c r="U80" i="6" s="1"/>
  <c r="T79" i="6"/>
  <c r="S79" i="6"/>
  <c r="Q79" i="6"/>
  <c r="P79" i="6"/>
  <c r="O79" i="6"/>
  <c r="M79" i="6"/>
  <c r="U79" i="6" s="1"/>
  <c r="H79" i="6"/>
  <c r="T78" i="6"/>
  <c r="S78" i="6"/>
  <c r="Q78" i="6"/>
  <c r="P78" i="6"/>
  <c r="O78" i="6"/>
  <c r="H78" i="6"/>
  <c r="M78" i="6" s="1"/>
  <c r="U78" i="6" s="1"/>
  <c r="T77" i="6"/>
  <c r="S77" i="6"/>
  <c r="Q77" i="6"/>
  <c r="P77" i="6"/>
  <c r="O77" i="6"/>
  <c r="M77" i="6"/>
  <c r="U77" i="6" s="1"/>
  <c r="H77" i="6"/>
  <c r="T76" i="6"/>
  <c r="S76" i="6"/>
  <c r="Q76" i="6"/>
  <c r="P76" i="6"/>
  <c r="O76" i="6"/>
  <c r="H76" i="6"/>
  <c r="M76" i="6" s="1"/>
  <c r="U76" i="6" s="1"/>
  <c r="T75" i="6"/>
  <c r="S75" i="6"/>
  <c r="Q75" i="6"/>
  <c r="P75" i="6"/>
  <c r="O75" i="6"/>
  <c r="M75" i="6"/>
  <c r="U75" i="6" s="1"/>
  <c r="H75" i="6"/>
  <c r="T74" i="6"/>
  <c r="S74" i="6"/>
  <c r="Q74" i="6"/>
  <c r="P74" i="6"/>
  <c r="O74" i="6"/>
  <c r="H74" i="6"/>
  <c r="M74" i="6" s="1"/>
  <c r="U74" i="6" s="1"/>
  <c r="T73" i="6"/>
  <c r="S73" i="6"/>
  <c r="Q73" i="6"/>
  <c r="P73" i="6"/>
  <c r="O73" i="6"/>
  <c r="M73" i="6"/>
  <c r="U73" i="6" s="1"/>
  <c r="H73" i="6"/>
  <c r="T72" i="6"/>
  <c r="S72" i="6"/>
  <c r="Q72" i="6"/>
  <c r="P72" i="6"/>
  <c r="O72" i="6"/>
  <c r="H72" i="6"/>
  <c r="M72" i="6" s="1"/>
  <c r="U72" i="6" s="1"/>
  <c r="T71" i="6"/>
  <c r="S71" i="6"/>
  <c r="Q71" i="6"/>
  <c r="P71" i="6"/>
  <c r="O71" i="6"/>
  <c r="M71" i="6"/>
  <c r="U71" i="6" s="1"/>
  <c r="H71" i="6"/>
  <c r="T70" i="6"/>
  <c r="S70" i="6"/>
  <c r="Q70" i="6"/>
  <c r="P70" i="6"/>
  <c r="O70" i="6"/>
  <c r="H70" i="6"/>
  <c r="M70" i="6" s="1"/>
  <c r="U70" i="6" s="1"/>
  <c r="T69" i="6"/>
  <c r="S69" i="6"/>
  <c r="Q69" i="6"/>
  <c r="P69" i="6"/>
  <c r="O69" i="6"/>
  <c r="M69" i="6"/>
  <c r="U69" i="6" s="1"/>
  <c r="H69" i="6"/>
  <c r="T68" i="6"/>
  <c r="S68" i="6"/>
  <c r="Q68" i="6"/>
  <c r="P68" i="6"/>
  <c r="O68" i="6"/>
  <c r="H68" i="6"/>
  <c r="M68" i="6" s="1"/>
  <c r="U68" i="6" s="1"/>
  <c r="T67" i="6"/>
  <c r="S67" i="6"/>
  <c r="Q67" i="6"/>
  <c r="P67" i="6"/>
  <c r="O67" i="6"/>
  <c r="M67" i="6"/>
  <c r="U67" i="6" s="1"/>
  <c r="H67" i="6"/>
  <c r="T66" i="6"/>
  <c r="S66" i="6"/>
  <c r="Q66" i="6"/>
  <c r="P66" i="6"/>
  <c r="O66" i="6"/>
  <c r="H66" i="6"/>
  <c r="M66" i="6" s="1"/>
  <c r="U66" i="6" s="1"/>
  <c r="T65" i="6"/>
  <c r="S65" i="6"/>
  <c r="Q65" i="6"/>
  <c r="P65" i="6"/>
  <c r="O65" i="6"/>
  <c r="M65" i="6"/>
  <c r="U65" i="6" s="1"/>
  <c r="H65" i="6"/>
  <c r="T64" i="6"/>
  <c r="S64" i="6"/>
  <c r="Q64" i="6"/>
  <c r="P64" i="6"/>
  <c r="O64" i="6"/>
  <c r="H64" i="6"/>
  <c r="M64" i="6" s="1"/>
  <c r="U64" i="6" s="1"/>
  <c r="T63" i="6"/>
  <c r="S63" i="6"/>
  <c r="Q63" i="6"/>
  <c r="P63" i="6"/>
  <c r="O63" i="6"/>
  <c r="M63" i="6"/>
  <c r="U63" i="6" s="1"/>
  <c r="H63" i="6"/>
  <c r="T62" i="6"/>
  <c r="S62" i="6"/>
  <c r="Q62" i="6"/>
  <c r="P62" i="6"/>
  <c r="O62" i="6"/>
  <c r="H62" i="6"/>
  <c r="M62" i="6" s="1"/>
  <c r="U62" i="6" s="1"/>
  <c r="T61" i="6"/>
  <c r="S61" i="6"/>
  <c r="Q61" i="6"/>
  <c r="P61" i="6"/>
  <c r="O61" i="6"/>
  <c r="M61" i="6"/>
  <c r="U61" i="6" s="1"/>
  <c r="H61" i="6"/>
  <c r="T60" i="6"/>
  <c r="S60" i="6"/>
  <c r="Q60" i="6"/>
  <c r="P60" i="6"/>
  <c r="O60" i="6"/>
  <c r="H60" i="6"/>
  <c r="M60" i="6" s="1"/>
  <c r="U60" i="6" s="1"/>
  <c r="T59" i="6"/>
  <c r="S59" i="6"/>
  <c r="Q59" i="6"/>
  <c r="P59" i="6"/>
  <c r="O59" i="6"/>
  <c r="M59" i="6"/>
  <c r="U59" i="6" s="1"/>
  <c r="H59" i="6"/>
  <c r="T58" i="6"/>
  <c r="S58" i="6"/>
  <c r="Q58" i="6"/>
  <c r="P58" i="6"/>
  <c r="O58" i="6"/>
  <c r="H58" i="6"/>
  <c r="M58" i="6" s="1"/>
  <c r="U58" i="6" s="1"/>
  <c r="T57" i="6"/>
  <c r="S57" i="6"/>
  <c r="Q57" i="6"/>
  <c r="P57" i="6"/>
  <c r="O57" i="6"/>
  <c r="M57" i="6"/>
  <c r="U57" i="6" s="1"/>
  <c r="H57" i="6"/>
  <c r="T56" i="6"/>
  <c r="S56" i="6"/>
  <c r="Q56" i="6"/>
  <c r="P56" i="6"/>
  <c r="O56" i="6"/>
  <c r="H56" i="6"/>
  <c r="M56" i="6" s="1"/>
  <c r="U56" i="6" s="1"/>
  <c r="T55" i="6"/>
  <c r="S55" i="6"/>
  <c r="Q55" i="6"/>
  <c r="P55" i="6"/>
  <c r="O55" i="6"/>
  <c r="M55" i="6"/>
  <c r="U55" i="6" s="1"/>
  <c r="H55" i="6"/>
  <c r="T54" i="6"/>
  <c r="S54" i="6"/>
  <c r="Q54" i="6"/>
  <c r="P54" i="6"/>
  <c r="O54" i="6"/>
  <c r="H54" i="6"/>
  <c r="M54" i="6" s="1"/>
  <c r="U54" i="6" s="1"/>
  <c r="T53" i="6"/>
  <c r="S53" i="6"/>
  <c r="Q53" i="6"/>
  <c r="P53" i="6"/>
  <c r="O53" i="6"/>
  <c r="M53" i="6"/>
  <c r="U53" i="6" s="1"/>
  <c r="H53" i="6"/>
  <c r="T52" i="6"/>
  <c r="S52" i="6"/>
  <c r="Q52" i="6"/>
  <c r="P52" i="6"/>
  <c r="O52" i="6"/>
  <c r="H52" i="6"/>
  <c r="M52" i="6" s="1"/>
  <c r="U52" i="6" s="1"/>
  <c r="T51" i="6"/>
  <c r="S51" i="6"/>
  <c r="Q51" i="6"/>
  <c r="P51" i="6"/>
  <c r="O51" i="6"/>
  <c r="M51" i="6"/>
  <c r="U51" i="6" s="1"/>
  <c r="H51" i="6"/>
  <c r="T50" i="6"/>
  <c r="S50" i="6"/>
  <c r="Q50" i="6"/>
  <c r="P50" i="6"/>
  <c r="O50" i="6"/>
  <c r="H50" i="6"/>
  <c r="M50" i="6" s="1"/>
  <c r="U50" i="6" s="1"/>
  <c r="T49" i="6"/>
  <c r="S49" i="6"/>
  <c r="Q49" i="6"/>
  <c r="P49" i="6"/>
  <c r="O49" i="6"/>
  <c r="M49" i="6"/>
  <c r="U49" i="6" s="1"/>
  <c r="H49" i="6"/>
  <c r="T48" i="6"/>
  <c r="S48" i="6"/>
  <c r="Q48" i="6"/>
  <c r="P48" i="6"/>
  <c r="O48" i="6"/>
  <c r="H48" i="6"/>
  <c r="M48" i="6" s="1"/>
  <c r="U48" i="6" s="1"/>
  <c r="T47" i="6"/>
  <c r="S47" i="6"/>
  <c r="Q47" i="6"/>
  <c r="P47" i="6"/>
  <c r="O47" i="6"/>
  <c r="M47" i="6"/>
  <c r="U47" i="6" s="1"/>
  <c r="H47" i="6"/>
  <c r="T46" i="6"/>
  <c r="S46" i="6"/>
  <c r="Q46" i="6"/>
  <c r="P46" i="6"/>
  <c r="O46" i="6"/>
  <c r="H46" i="6"/>
  <c r="M46" i="6" s="1"/>
  <c r="U46" i="6" s="1"/>
  <c r="T45" i="6"/>
  <c r="S45" i="6"/>
  <c r="Q45" i="6"/>
  <c r="P45" i="6"/>
  <c r="O45" i="6"/>
  <c r="M45" i="6"/>
  <c r="U45" i="6" s="1"/>
  <c r="H45" i="6"/>
  <c r="T44" i="6"/>
  <c r="S44" i="6"/>
  <c r="Q44" i="6"/>
  <c r="P44" i="6"/>
  <c r="O44" i="6"/>
  <c r="H44" i="6"/>
  <c r="M44" i="6" s="1"/>
  <c r="U44" i="6" s="1"/>
  <c r="T43" i="6"/>
  <c r="S43" i="6"/>
  <c r="Q43" i="6"/>
  <c r="P43" i="6"/>
  <c r="O43" i="6"/>
  <c r="M43" i="6"/>
  <c r="U43" i="6" s="1"/>
  <c r="H43" i="6"/>
  <c r="T42" i="6"/>
  <c r="S42" i="6"/>
  <c r="Q42" i="6"/>
  <c r="P42" i="6"/>
  <c r="O42" i="6"/>
  <c r="H42" i="6"/>
  <c r="M42" i="6" s="1"/>
  <c r="U42" i="6" s="1"/>
  <c r="T41" i="6"/>
  <c r="S41" i="6"/>
  <c r="Q41" i="6"/>
  <c r="P41" i="6"/>
  <c r="O41" i="6"/>
  <c r="H41" i="6"/>
  <c r="M41" i="6" s="1"/>
  <c r="U41" i="6" s="1"/>
  <c r="T40" i="6"/>
  <c r="S40" i="6"/>
  <c r="Q40" i="6"/>
  <c r="P40" i="6"/>
  <c r="O40" i="6"/>
  <c r="H40" i="6"/>
  <c r="M40" i="6" s="1"/>
  <c r="U40" i="6" s="1"/>
  <c r="T39" i="6"/>
  <c r="S39" i="6"/>
  <c r="Q39" i="6"/>
  <c r="P39" i="6"/>
  <c r="O39" i="6"/>
  <c r="H39" i="6"/>
  <c r="M39" i="6" s="1"/>
  <c r="U39" i="6" s="1"/>
  <c r="T38" i="6"/>
  <c r="S38" i="6"/>
  <c r="Q38" i="6"/>
  <c r="P38" i="6"/>
  <c r="O38" i="6"/>
  <c r="H38" i="6"/>
  <c r="M38" i="6" s="1"/>
  <c r="U38" i="6" s="1"/>
  <c r="T37" i="6"/>
  <c r="S37" i="6"/>
  <c r="Q37" i="6"/>
  <c r="P37" i="6"/>
  <c r="O37" i="6"/>
  <c r="H37" i="6"/>
  <c r="M37" i="6" s="1"/>
  <c r="U37" i="6" s="1"/>
  <c r="T36" i="6"/>
  <c r="S36" i="6"/>
  <c r="Q36" i="6"/>
  <c r="P36" i="6"/>
  <c r="O36" i="6"/>
  <c r="H36" i="6"/>
  <c r="M36" i="6" s="1"/>
  <c r="U36" i="6" s="1"/>
  <c r="T35" i="6"/>
  <c r="S35" i="6"/>
  <c r="Q35" i="6"/>
  <c r="P35" i="6"/>
  <c r="O35" i="6"/>
  <c r="H35" i="6"/>
  <c r="M35" i="6" s="1"/>
  <c r="U35" i="6" s="1"/>
  <c r="T34" i="6"/>
  <c r="S34" i="6"/>
  <c r="Q34" i="6"/>
  <c r="P34" i="6"/>
  <c r="O34" i="6"/>
  <c r="H34" i="6"/>
  <c r="M34" i="6" s="1"/>
  <c r="U34" i="6" s="1"/>
  <c r="T33" i="6"/>
  <c r="S33" i="6"/>
  <c r="Q33" i="6"/>
  <c r="P33" i="6"/>
  <c r="O33" i="6"/>
  <c r="H33" i="6"/>
  <c r="M33" i="6" s="1"/>
  <c r="U33" i="6" s="1"/>
  <c r="T32" i="6"/>
  <c r="S32" i="6"/>
  <c r="Q32" i="6"/>
  <c r="P32" i="6"/>
  <c r="O32" i="6"/>
  <c r="H32" i="6"/>
  <c r="M32" i="6" s="1"/>
  <c r="U32" i="6" s="1"/>
  <c r="T31" i="6"/>
  <c r="S31" i="6"/>
  <c r="Q31" i="6"/>
  <c r="P31" i="6"/>
  <c r="O31" i="6"/>
  <c r="H31" i="6"/>
  <c r="M31" i="6" s="1"/>
  <c r="U31" i="6" s="1"/>
  <c r="T30" i="6"/>
  <c r="S30" i="6"/>
  <c r="Q30" i="6"/>
  <c r="P30" i="6"/>
  <c r="O30" i="6"/>
  <c r="H30" i="6"/>
  <c r="M30" i="6" s="1"/>
  <c r="U30" i="6" s="1"/>
  <c r="T29" i="6"/>
  <c r="S29" i="6"/>
  <c r="Q29" i="6"/>
  <c r="P29" i="6"/>
  <c r="O29" i="6"/>
  <c r="H29" i="6"/>
  <c r="M29" i="6" s="1"/>
  <c r="U29" i="6" s="1"/>
  <c r="T28" i="6"/>
  <c r="S28" i="6"/>
  <c r="Q28" i="6"/>
  <c r="P28" i="6"/>
  <c r="O28" i="6"/>
  <c r="H28" i="6"/>
  <c r="M28" i="6" s="1"/>
  <c r="U28" i="6" s="1"/>
  <c r="T27" i="6"/>
  <c r="S27" i="6"/>
  <c r="Q27" i="6"/>
  <c r="P27" i="6"/>
  <c r="O27" i="6"/>
  <c r="H27" i="6"/>
  <c r="H127" i="6" s="1"/>
  <c r="S48" i="5"/>
  <c r="P23" i="5"/>
  <c r="O23" i="5"/>
  <c r="N23" i="5"/>
  <c r="M23" i="5"/>
  <c r="K23" i="5"/>
  <c r="J23" i="5"/>
  <c r="I23" i="5"/>
  <c r="H23" i="5"/>
  <c r="F23" i="5"/>
  <c r="E23" i="5"/>
  <c r="D23" i="5"/>
  <c r="C23" i="5"/>
  <c r="P22" i="5"/>
  <c r="O22" i="5"/>
  <c r="N22" i="5"/>
  <c r="K22" i="5"/>
  <c r="J22" i="5"/>
  <c r="I22" i="5"/>
  <c r="F22" i="5"/>
  <c r="E22" i="5"/>
  <c r="D22" i="5"/>
  <c r="P21" i="5"/>
  <c r="O21" i="5"/>
  <c r="N21" i="5"/>
  <c r="K21" i="5"/>
  <c r="J21" i="5"/>
  <c r="I21" i="5"/>
  <c r="F21" i="5"/>
  <c r="E21" i="5"/>
  <c r="D21" i="5"/>
  <c r="P20" i="5"/>
  <c r="O20" i="5"/>
  <c r="N20" i="5"/>
  <c r="K20" i="5"/>
  <c r="J20" i="5"/>
  <c r="I20" i="5"/>
  <c r="F20" i="5"/>
  <c r="E20" i="5"/>
  <c r="D20" i="5"/>
  <c r="P19" i="5"/>
  <c r="O19" i="5"/>
  <c r="N19" i="5"/>
  <c r="K19" i="5"/>
  <c r="J19" i="5"/>
  <c r="I19" i="5"/>
  <c r="F19" i="5"/>
  <c r="E19" i="5"/>
  <c r="D19" i="5"/>
  <c r="P18" i="5"/>
  <c r="O18" i="5"/>
  <c r="N18" i="5"/>
  <c r="K18" i="5"/>
  <c r="J18" i="5"/>
  <c r="I18" i="5"/>
  <c r="F18" i="5"/>
  <c r="E18" i="5"/>
  <c r="D18" i="5"/>
  <c r="P17" i="5"/>
  <c r="O17" i="5"/>
  <c r="N17" i="5"/>
  <c r="K17" i="5"/>
  <c r="J17" i="5"/>
  <c r="I17" i="5"/>
  <c r="F17" i="5"/>
  <c r="E17" i="5"/>
  <c r="D17" i="5"/>
  <c r="P16" i="5"/>
  <c r="O16" i="5"/>
  <c r="N16" i="5"/>
  <c r="K16" i="5"/>
  <c r="J16" i="5"/>
  <c r="I16" i="5"/>
  <c r="F16" i="5"/>
  <c r="E16" i="5"/>
  <c r="D16" i="5"/>
  <c r="P15" i="5"/>
  <c r="O15" i="5"/>
  <c r="N15" i="5"/>
  <c r="K15" i="5"/>
  <c r="J15" i="5"/>
  <c r="I15" i="5"/>
  <c r="F15" i="5"/>
  <c r="E15" i="5"/>
  <c r="D15" i="5"/>
  <c r="P14" i="5"/>
  <c r="O14" i="5"/>
  <c r="N14" i="5"/>
  <c r="K14" i="5"/>
  <c r="J14" i="5"/>
  <c r="I14" i="5"/>
  <c r="F14" i="5"/>
  <c r="E14" i="5"/>
  <c r="D14" i="5"/>
  <c r="P13" i="5"/>
  <c r="O13" i="5"/>
  <c r="N13" i="5"/>
  <c r="K13" i="5"/>
  <c r="J13" i="5"/>
  <c r="I13" i="5"/>
  <c r="F13" i="5"/>
  <c r="E13" i="5"/>
  <c r="D13" i="5"/>
  <c r="P12" i="5"/>
  <c r="O12" i="5"/>
  <c r="N12" i="5"/>
  <c r="K12" i="5"/>
  <c r="J12" i="5"/>
  <c r="I12" i="5"/>
  <c r="F12" i="5"/>
  <c r="E12" i="5"/>
  <c r="D12" i="5"/>
  <c r="P11" i="5"/>
  <c r="O11" i="5"/>
  <c r="N11" i="5"/>
  <c r="K11" i="5"/>
  <c r="J11" i="5"/>
  <c r="I11" i="5"/>
  <c r="F11" i="5"/>
  <c r="E11" i="5"/>
  <c r="D11" i="5"/>
  <c r="N233" i="4"/>
  <c r="N36" i="3"/>
  <c r="K37" i="2"/>
  <c r="I34" i="2"/>
  <c r="E34" i="2"/>
  <c r="I33" i="2"/>
  <c r="E33" i="2"/>
  <c r="I32" i="2"/>
  <c r="E32" i="2"/>
  <c r="I31" i="2"/>
  <c r="E31" i="2"/>
  <c r="I30" i="2"/>
  <c r="E30" i="2"/>
  <c r="I29" i="2"/>
  <c r="E29" i="2"/>
  <c r="I28" i="2"/>
  <c r="E28" i="2"/>
  <c r="I27" i="2"/>
  <c r="E27" i="2"/>
  <c r="I26" i="2"/>
  <c r="E26" i="2"/>
  <c r="I25" i="2"/>
  <c r="E25" i="2"/>
  <c r="I24" i="2"/>
  <c r="E24" i="2"/>
  <c r="I23" i="2"/>
  <c r="E23" i="2"/>
  <c r="I22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M27" i="6" l="1"/>
  <c r="M127" i="6" l="1"/>
  <c r="U27" i="6"/>
</calcChain>
</file>

<file path=xl/sharedStrings.xml><?xml version="1.0" encoding="utf-8"?>
<sst xmlns="http://schemas.openxmlformats.org/spreadsheetml/2006/main" count="547" uniqueCount="263">
  <si>
    <t>ATTACHMENT G-8: TENANT RELOCATION PLAN (INSTRUCTIONS)</t>
  </si>
  <si>
    <t xml:space="preserve">If any of the proposed buildings in the project are occupied by either residential or non-residential tenants at the time of application submission, and work will be performed in, or adjacent to, the occupied units, you must also submit a tenant relocation plan labeled as Attachment G-8, even if the anticipated duration of the relocation is brief. </t>
  </si>
  <si>
    <t>The plan should include details of the relocation, including but not limited to: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</si>
  <si>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Number of tenants to be relocated by bedroom size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</si>
  <si>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Date relocation will commence and duration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</si>
  <si>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Identification of any third parties and their role in the relocation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</si>
  <si>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Description of facilities tenants will be relocated to and disclosure of any costs (including storage) that tenants will incur as a result of the relocation.</t>
    </r>
  </si>
  <si>
    <t>If NYS HTF funds are being requested to demolish, rehabilitate or acquire an occupied rental property (either residential or non-residential), only temporary relocation expenses are eligible costs under the HTF Program.</t>
  </si>
  <si>
    <t>If PBVs or Federal HTF is being requested to demolish, rehabilitate, or acquire an occupied rental property (either residential or non-residential), see the Occupied Projects Triggering URA section below for guidance.</t>
  </si>
  <si>
    <t>Occupied Projects Triggering URA</t>
  </si>
  <si>
    <t>An application considering acquisition, rehabilitation, or demolition of an occupied (residential and/or non-residential) property with PBV’s or Federal HTF must comply with the Uniform Relocation Assistance and Real Property Acquisition Policies Act. See 49 CFR Part 24, HUD Handbook 1378 and Section 5 of the CPM.</t>
  </si>
  <si>
    <t>Print area:</t>
  </si>
  <si>
    <t>A1:B18</t>
  </si>
  <si>
    <t>EXHIBIT G-7: CURRENT NON-RESIDENTIAL RENT ROLL</t>
  </si>
  <si>
    <t>To be completed for any occupied non-residential units at the time of application submission.</t>
  </si>
  <si>
    <t>Use the most currently available rent roll.</t>
  </si>
  <si>
    <t>Month:</t>
  </si>
  <si>
    <t>Total Square Footage of Building:</t>
  </si>
  <si>
    <t>Year:</t>
  </si>
  <si>
    <t>Will any tenants be re-located for any period of time when work will be performed?</t>
  </si>
  <si>
    <t>(select)</t>
  </si>
  <si>
    <t>Unit #</t>
  </si>
  <si>
    <t>Monthly Basic Rent</t>
  </si>
  <si>
    <t>Tenant Paid Utilities</t>
  </si>
  <si>
    <t>Gross Rent</t>
  </si>
  <si>
    <t>Lease? (Y/N)</t>
  </si>
  <si>
    <t>Term of Lease (months)</t>
  </si>
  <si>
    <t>Unit Square Footage</t>
  </si>
  <si>
    <t>% of Building Square Footage</t>
  </si>
  <si>
    <t>Yes</t>
  </si>
  <si>
    <t>No</t>
  </si>
  <si>
    <t>EXHIBIT G-6: CURRENT DEBT INFORMATION</t>
  </si>
  <si>
    <t>Debt Source</t>
  </si>
  <si>
    <t>Original Loan Amount</t>
  </si>
  <si>
    <t>Current Loan Balance</t>
  </si>
  <si>
    <t>Interest Rate</t>
  </si>
  <si>
    <t>Loan Term</t>
  </si>
  <si>
    <t>Date Issued</t>
  </si>
  <si>
    <t>Lien Position</t>
  </si>
  <si>
    <t>Annual Debt Service</t>
  </si>
  <si>
    <t>Balloon Loan? (Y/N)</t>
  </si>
  <si>
    <t>In Default? (Y/N)</t>
  </si>
  <si>
    <t>Legal Status</t>
  </si>
  <si>
    <t>Additional comments:</t>
  </si>
  <si>
    <t>(optional)</t>
  </si>
  <si>
    <t>EXHIBIT G-5: CURRENT REGULATORY AGREEMENT REQUIREMENTS</t>
  </si>
  <si>
    <t>Upload a current bank statement for all reserve accounts as a pdf per the Application Instructions. Unhide Rows 35:230 to enter additional Regulatory Agreements, as necessary.</t>
  </si>
  <si>
    <t>Regulatory Agreement 1</t>
  </si>
  <si>
    <t>Regulating Entity &amp; Program(s):</t>
  </si>
  <si>
    <t>Contact Person:</t>
  </si>
  <si>
    <t>Phone #:</t>
  </si>
  <si>
    <t>Email:</t>
  </si>
  <si>
    <t>Regulatory Term:</t>
  </si>
  <si>
    <t>Start Date:</t>
  </si>
  <si>
    <t>End Date:</t>
  </si>
  <si>
    <t># of Regulated Units:</t>
  </si>
  <si>
    <t>Affordability Requirements:</t>
  </si>
  <si>
    <t>Operating Reserve Requirements:</t>
  </si>
  <si>
    <t>Basis:</t>
  </si>
  <si>
    <t>Annual increase required:</t>
  </si>
  <si>
    <t>Cap amount:</t>
  </si>
  <si>
    <t>Current balance:</t>
  </si>
  <si>
    <t>As of:</t>
  </si>
  <si>
    <t>(Date)</t>
  </si>
  <si>
    <t>Replacement Reserve Requirements:</t>
  </si>
  <si>
    <t>Any other significant regulatory requirements:</t>
  </si>
  <si>
    <t>Regulatory Agreement 2</t>
  </si>
  <si>
    <t>Regulatory Agreement 3</t>
  </si>
  <si>
    <t>Regulatory Agreement 4</t>
  </si>
  <si>
    <t>Regulatory Agreement 5</t>
  </si>
  <si>
    <t>Regulatory Agreement 6</t>
  </si>
  <si>
    <t>Regulatory Agreement 7</t>
  </si>
  <si>
    <t>Regulatory Agreement 8</t>
  </si>
  <si>
    <t>EXHIBIT G-4: THREE YEAR RESIDENTIAL OCCUPANCY HISTORY AND WAITLIST INFORMATION</t>
  </si>
  <si>
    <t>Total # of Residential Units:</t>
  </si>
  <si>
    <t>Occupancy History*:</t>
  </si>
  <si>
    <t>Year 1:</t>
  </si>
  <si>
    <t>Year 2:</t>
  </si>
  <si>
    <t>Year 3:</t>
  </si>
  <si>
    <t xml:space="preserve"># Occupied Units </t>
  </si>
  <si>
    <t># Vacant Units</t>
  </si>
  <si>
    <t>Occupancy Level</t>
  </si>
  <si>
    <t>Vacancy Level</t>
  </si>
  <si>
    <t>Vacancies by Unit Size**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</si>
  <si>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</si>
  <si>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</si>
  <si>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</si>
  <si>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</si>
  <si>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</si>
  <si>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</si>
  <si>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</si>
  <si>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</si>
  <si>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</si>
  <si>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</si>
  <si>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</si>
  <si>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</si>
  <si>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</si>
  <si>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*Arrearage should include occupied unit figures which are delinquent in payment.</t>
  </si>
  <si>
    <t>**Indicate the number of vacancies by unit size, e.g. all 1br, 3-2br, etc.</t>
  </si>
  <si>
    <t>Comments:</t>
  </si>
  <si>
    <t>Waitlist Information:</t>
  </si>
  <si>
    <t>Current as of:</t>
  </si>
  <si>
    <r>
      <rPr>
        <u/>
        <sz val="11"/>
        <color theme="1"/>
        <rFont val="Calibri"/>
        <family val="2"/>
        <scheme val="minor"/>
      </rPr>
      <t>Income qualified</t>
    </r>
    <r>
      <rPr>
        <sz val="11"/>
        <color theme="1"/>
        <rFont val="Calibri"/>
        <family val="2"/>
        <scheme val="minor"/>
      </rPr>
      <t xml:space="preserve"> households currently on the project waitlist:</t>
    </r>
  </si>
  <si>
    <t>Unit Size</t>
  </si>
  <si>
    <t># of HHs</t>
  </si>
  <si>
    <t>SRO</t>
  </si>
  <si>
    <t>Studio</t>
  </si>
  <si>
    <t>1 br</t>
  </si>
  <si>
    <t>2 br</t>
  </si>
  <si>
    <t>3 br</t>
  </si>
  <si>
    <t>4 br</t>
  </si>
  <si>
    <t>5+ br</t>
  </si>
  <si>
    <t>EXHIBIT G-3: CURRENT RESIDENTIAL RENT ROLL</t>
  </si>
  <si>
    <t>To be completed for any occupied residential units at the time of application submission.</t>
  </si>
  <si>
    <t>County:</t>
  </si>
  <si>
    <t>Project-based subsidies currently available to the project (include the term of the subsidy, and how many units it applies to):</t>
  </si>
  <si>
    <t>Unhide Rows 51-126 as needed to enter data for all units.</t>
  </si>
  <si>
    <t>If a unit is vacant, enter # of people in HH = 0.  Only enter whole dollar amounts.</t>
  </si>
  <si>
    <t>For households over 8 persons, please contact 9%RFP@hcr.ny.gov for instructions</t>
  </si>
  <si>
    <t>Current Rents/Utilities</t>
  </si>
  <si>
    <t>Tenant</t>
  </si>
  <si>
    <t>Proposed Rents/Utilities</t>
  </si>
  <si>
    <t>Paid</t>
  </si>
  <si>
    <t xml:space="preserve"> Any Changes?</t>
  </si>
  <si>
    <t>Current</t>
  </si>
  <si>
    <t>Proposed</t>
  </si>
  <si>
    <t># of</t>
  </si>
  <si>
    <t>Annual</t>
  </si>
  <si>
    <t>Monthly</t>
  </si>
  <si>
    <t>Portion of</t>
  </si>
  <si>
    <t>Rent</t>
  </si>
  <si>
    <t>paid</t>
  </si>
  <si>
    <t>% of AMI</t>
  </si>
  <si>
    <t>Gross</t>
  </si>
  <si>
    <t xml:space="preserve">Change in </t>
  </si>
  <si>
    <t>people</t>
  </si>
  <si>
    <t>HH</t>
  </si>
  <si>
    <t>Basic       +        Paid        =       Gross</t>
  </si>
  <si>
    <t>Subsidy</t>
  </si>
  <si>
    <t>Income %</t>
  </si>
  <si>
    <t>AMI</t>
  </si>
  <si>
    <t>portion %</t>
  </si>
  <si>
    <t>Unit</t>
  </si>
  <si>
    <t>Rent % of</t>
  </si>
  <si>
    <t xml:space="preserve">Gross </t>
  </si>
  <si>
    <t>Apt #</t>
  </si>
  <si>
    <t>BRs</t>
  </si>
  <si>
    <t>in HH</t>
  </si>
  <si>
    <t>Income</t>
  </si>
  <si>
    <t>Utilities</t>
  </si>
  <si>
    <t xml:space="preserve"> Rent</t>
  </si>
  <si>
    <t>Source</t>
  </si>
  <si>
    <t>of AMI</t>
  </si>
  <si>
    <t>of Income</t>
  </si>
  <si>
    <t>Targeted to</t>
  </si>
  <si>
    <t>units</t>
  </si>
  <si>
    <t>Tenant Pd</t>
  </si>
  <si>
    <t>Rent Subsidy</t>
  </si>
  <si>
    <t>% of</t>
  </si>
  <si>
    <t xml:space="preserve">   Basic   +   Paid    =   Gross</t>
  </si>
  <si>
    <t>HUD Determined 100% AMI by County and HH</t>
  </si>
  <si>
    <t>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</si>
  <si>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</si>
  <si>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</si>
  <si>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</si>
  <si>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</si>
  <si>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</si>
  <si>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</si>
  <si>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</si>
  <si>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</si>
  <si>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</si>
  <si>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</si>
  <si>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</si>
  <si>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</si>
  <si>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</si>
  <si>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</si>
  <si>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</si>
  <si>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</si>
  <si>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</si>
  <si>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</si>
  <si>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</si>
  <si>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</si>
  <si>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</si>
  <si>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</si>
  <si>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</si>
  <si>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 (Brooklyn)</t>
  </si>
  <si>
    <t>Lewis</t>
  </si>
  <si>
    <t>Livingston</t>
  </si>
  <si>
    <t>Madison</t>
  </si>
  <si>
    <t>Monroe</t>
  </si>
  <si>
    <t>Montgomery</t>
  </si>
  <si>
    <t>Nassau</t>
  </si>
  <si>
    <t>New York (Manhattan)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</si>
  <si>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</si>
  <si>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</si>
  <si>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</si>
  <si>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</si>
  <si>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</si>
  <si>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</si>
  <si>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</si>
  <si>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</si>
  <si>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</si>
  <si>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</si>
  <si>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</si>
  <si>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 (Staten Island)</t>
  </si>
  <si>
    <t>Rockland</t>
  </si>
  <si>
    <t>Saratoga</t>
  </si>
  <si>
    <t>Schenectady</t>
  </si>
  <si>
    <t>Schoharie</t>
  </si>
  <si>
    <t>Schuyler</t>
  </si>
  <si>
    <t>Seneca</t>
  </si>
  <si>
    <t>Saint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</si>
  <si>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</si>
  <si>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</si>
  <si>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</si>
  <si>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</si>
  <si>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</si>
  <si>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</si>
  <si>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</si>
  <si>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</si>
  <si>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</si>
  <si>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</si>
  <si>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</si>
  <si>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</si>
  <si>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 xml:space="preserve">EXHIBIT G-2: PRIOR CAPITAL EXPENDITURES </t>
  </si>
  <si>
    <t>Year Project Built:</t>
  </si>
  <si>
    <t>Work Performed &amp; Date</t>
  </si>
  <si>
    <t>Cost</t>
  </si>
  <si>
    <t>SITE WORK</t>
  </si>
  <si>
    <t>Roads/Parking/Curbs/Walks</t>
  </si>
  <si>
    <t>Landscaping/Lighting</t>
  </si>
  <si>
    <t>Infrastructure/Drainage/Signage</t>
  </si>
  <si>
    <t>Other/Miscellaneous</t>
  </si>
  <si>
    <t>BUILDING(S):  EXTERIOR</t>
  </si>
  <si>
    <t>New Additions/Out Buildings</t>
  </si>
  <si>
    <t>Footing/Foundation Repairs</t>
  </si>
  <si>
    <t>Roof/Bulkheads/Parapets</t>
  </si>
  <si>
    <t>Facades</t>
  </si>
  <si>
    <t>Windows/Doors</t>
  </si>
  <si>
    <t>BUILDING(S):  INTERIOR</t>
  </si>
  <si>
    <t>Kitchens/Baths/Appliances</t>
  </si>
  <si>
    <t>Flooring/Carpeting/Finishes</t>
  </si>
  <si>
    <t>Health/Safety/Code/Related</t>
  </si>
  <si>
    <t>Public/Community Spaces</t>
  </si>
  <si>
    <t>Mechanical Systems</t>
  </si>
  <si>
    <t>ENVIRONMENTAL  REMEDIATION:</t>
  </si>
  <si>
    <t>Comments (optional):</t>
  </si>
  <si>
    <t>Non-residential:</t>
  </si>
  <si>
    <t>Residential:</t>
  </si>
  <si>
    <t>How many?</t>
  </si>
  <si>
    <t>Will relocation of tenants be necessary?</t>
  </si>
  <si>
    <t>Submit the current non-residential rent roll in Exhibit G-7.</t>
  </si>
  <si>
    <t># of occupied non-residential units:</t>
  </si>
  <si>
    <t>Submit the current residential rent roll in Exhibit G-3.</t>
  </si>
  <si>
    <t># of occupied residential units:</t>
  </si>
  <si>
    <t>If work will be performed in or adjacent to occupied residential and/or non-residential units, a tenant relocation plan must be submitted in Attachment G-8.</t>
  </si>
  <si>
    <t>Is the project occupied at the time of application submission?</t>
  </si>
  <si>
    <t xml:space="preserve">
</t>
  </si>
  <si>
    <t>Describe any existing accessory structures, recreational facilities, and parking on the site at the time of application submission:</t>
  </si>
  <si>
    <t>Describe the use(s) of any existing buildings on the site at the time of application submission:</t>
  </si>
  <si>
    <t xml:space="preserve"> (Enter "0" for vacant land)</t>
  </si>
  <si>
    <t xml:space="preserve"> # of existing buildings on the project site(s) at the time of application submission:</t>
  </si>
  <si>
    <t>Current Use(s) of Project Site(s) at the Time of Application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</si>
</sst>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theme="0"/>
        <bgColor indexed="64"/>
      </patternFill>
    </fill>
  </fills>
  <borders count="222">
    <border>
      <left/>
      <right/>
      <top/>
      <bottom/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/>
      </top>
      <bottom style="hair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/>
      </top>
      <bottom style="thin">
        <color theme="0" tint="-0.499984740745262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hair">
        <color rgb="FFFBFBFF"/>
      </right>
      <top style="hair">
        <color theme="0"/>
      </top>
      <bottom style="hair">
        <color rgb="FFFBFBFF"/>
      </bottom>
      <diagonal/>
    </border>
    <border>
      <left style="hair">
        <color rgb="FFFBFBFF"/>
      </left>
      <right style="hair">
        <color rgb="FFFBFBFF"/>
      </right>
      <top/>
      <bottom style="hair">
        <color rgb="FFFBFBFF"/>
      </bottom>
      <diagonal/>
    </border>
    <border>
      <left style="hair">
        <color rgb="FFFBFBFF"/>
      </left>
      <right style="thin">
        <color theme="0" tint="-0.499984740745262"/>
      </right>
      <top style="hair">
        <color theme="0"/>
      </top>
      <bottom style="hair">
        <color rgb="FFFBFBFF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hair">
        <color rgb="FFFBFBFF"/>
      </right>
      <top style="hair">
        <color rgb="FFFBFBFF"/>
      </top>
      <bottom style="hair">
        <color theme="0"/>
      </bottom>
      <diagonal/>
    </border>
    <border>
      <left style="hair">
        <color rgb="FFFBFBFF"/>
      </left>
      <right style="hair">
        <color rgb="FFFBFBFF"/>
      </right>
      <top style="hair">
        <color rgb="FFFBFBFF"/>
      </top>
      <bottom/>
      <diagonal/>
    </border>
    <border>
      <left style="hair">
        <color rgb="FFFBFBFF"/>
      </left>
      <right style="hair">
        <color rgb="FFFBFBFF"/>
      </right>
      <top style="hair">
        <color rgb="FFFBFBFF"/>
      </top>
      <bottom style="hair">
        <color rgb="FFFBFBFF"/>
      </bottom>
      <diagonal/>
    </border>
    <border>
      <left style="hair">
        <color rgb="FFFBFBFF"/>
      </left>
      <right style="thin">
        <color theme="0" tint="-0.499984740745262"/>
      </right>
      <top style="hair">
        <color rgb="FFFBFBFF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FBFBFF"/>
      </right>
      <top style="hair">
        <color rgb="FFFBFBFF"/>
      </top>
      <bottom style="hair">
        <color rgb="FFFBFBFF"/>
      </bottom>
      <diagonal/>
    </border>
    <border>
      <left style="hair">
        <color rgb="FFFBFBFF"/>
      </left>
      <right style="hair">
        <color indexed="64"/>
      </right>
      <top style="hair">
        <color rgb="FFFBFBFF"/>
      </top>
      <bottom style="hair">
        <color rgb="FFFBFBF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theme="0"/>
      </bottom>
      <diagonal/>
    </border>
    <border>
      <left/>
      <right style="hair">
        <color rgb="FFFBFBFF"/>
      </right>
      <top/>
      <bottom style="hair">
        <color rgb="FFFBFBFF"/>
      </bottom>
      <diagonal/>
    </border>
    <border>
      <left style="hair">
        <color rgb="FFFBFBFF"/>
      </left>
      <right style="hair">
        <color rgb="FFFBFBFF"/>
      </right>
      <top style="hair">
        <color indexed="64"/>
      </top>
      <bottom style="hair">
        <color rgb="FFFBFBFF"/>
      </bottom>
      <diagonal/>
    </border>
    <border>
      <left/>
      <right style="hair">
        <color rgb="FFFBFBFF"/>
      </right>
      <top style="hair">
        <color rgb="FFFBFBFF"/>
      </top>
      <bottom style="hair">
        <color rgb="FFFBFBFF"/>
      </bottom>
      <diagonal/>
    </border>
    <border>
      <left style="hair">
        <color rgb="FFFBFBFF"/>
      </left>
      <right style="hair">
        <color rgb="FFFBFBFF"/>
      </right>
      <top/>
      <bottom/>
      <diagonal/>
    </border>
    <border>
      <left style="hair">
        <color rgb="FFFBFBFF"/>
      </left>
      <right style="thin">
        <color theme="0" tint="-0.499984740745262"/>
      </right>
      <top style="hair">
        <color theme="0"/>
      </top>
      <bottom style="hair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rgb="FFFBFBFF"/>
      </left>
      <right style="hair">
        <color rgb="FFFBFBFF"/>
      </right>
      <top style="hair">
        <color theme="0"/>
      </top>
      <bottom style="hair">
        <color rgb="FFFBFBFF"/>
      </bottom>
      <diagonal/>
    </border>
    <border>
      <left style="hair">
        <color rgb="FFFBFBFF"/>
      </left>
      <right/>
      <top style="hair">
        <color theme="0"/>
      </top>
      <bottom style="hair">
        <color rgb="FFFBFBFF"/>
      </bottom>
      <diagonal/>
    </border>
    <border>
      <left style="hair">
        <color rgb="FFFBFBFF"/>
      </left>
      <right/>
      <top style="hair">
        <color rgb="FFFBFBFF"/>
      </top>
      <bottom style="hair">
        <color rgb="FFFBFBFF"/>
      </bottom>
      <diagonal/>
    </border>
    <border>
      <left/>
      <right style="hair">
        <color rgb="FFFBFBFF"/>
      </right>
      <top style="hair">
        <color rgb="FFFBFBFF"/>
      </top>
      <bottom/>
      <diagonal/>
    </border>
    <border>
      <left style="hair">
        <color rgb="FFFBFBFF"/>
      </left>
      <right/>
      <top style="hair">
        <color rgb="FFFBFBFF"/>
      </top>
      <bottom/>
      <diagonal/>
    </border>
    <border>
      <left style="hair">
        <color rgb="FFFBFBFF"/>
      </left>
      <right/>
      <top/>
      <bottom style="hair">
        <color rgb="FFFBFBFF"/>
      </bottom>
      <diagonal/>
    </border>
    <border>
      <left/>
      <right/>
      <top style="hair">
        <color rgb="FFFBFBFF"/>
      </top>
      <bottom style="hair">
        <color rgb="FFFBFBFF"/>
      </bottom>
      <diagonal/>
    </border>
    <border>
      <left style="hair">
        <color indexed="64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hair">
        <color rgb="FFFBFBFF"/>
      </left>
      <right style="hair">
        <color theme="0"/>
      </right>
      <top/>
      <bottom style="hair">
        <color rgb="FFFBFB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thin">
        <color theme="0" tint="-0.499984740745262"/>
      </right>
      <top style="hair">
        <color rgb="FFFBFBFF"/>
      </top>
      <bottom style="hair">
        <color rgb="FFFBFBFF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0"/>
      </left>
      <right style="thin">
        <color theme="0" tint="-0.499984740745262"/>
      </right>
      <top style="hair">
        <color theme="0"/>
      </top>
      <bottom style="hair">
        <color theme="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rgb="FFFBFBFF"/>
      </right>
      <top/>
      <bottom style="hair">
        <color rgb="FFFBFBFF"/>
      </bottom>
      <diagonal/>
    </border>
    <border>
      <left style="hair">
        <color rgb="FFFBFBFF"/>
      </left>
      <right style="hair">
        <color theme="0"/>
      </right>
      <top style="hair">
        <color theme="0"/>
      </top>
      <bottom style="hair">
        <color rgb="FFFBFBFF"/>
      </bottom>
      <diagonal/>
    </border>
    <border>
      <left style="hair">
        <color rgb="FFFBFBFF"/>
      </left>
      <right style="hair">
        <color theme="0"/>
      </right>
      <top style="hair">
        <color rgb="FFFBFBFF"/>
      </top>
      <bottom style="hair">
        <color rgb="FFFBFBFF"/>
      </bottom>
      <diagonal/>
    </border>
    <border>
      <left style="hair">
        <color indexed="64"/>
      </left>
      <right style="hair">
        <color rgb="FFFBFBFF"/>
      </right>
      <top style="hair">
        <color rgb="FFFBFBFF"/>
      </top>
      <bottom style="hair">
        <color indexed="64"/>
      </bottom>
      <diagonal/>
    </border>
    <border>
      <left style="hair">
        <color rgb="FFFBFBFF"/>
      </left>
      <right style="hair">
        <color rgb="FFFBFBFF"/>
      </right>
      <top style="hair">
        <color rgb="FFFBFBFF"/>
      </top>
      <bottom style="hair">
        <color indexed="64"/>
      </bottom>
      <diagonal/>
    </border>
    <border>
      <left style="hair">
        <color rgb="FFFBFBFF"/>
      </left>
      <right style="hair">
        <color theme="0"/>
      </right>
      <top style="hair">
        <color rgb="FFFBFBFF"/>
      </top>
      <bottom style="hair">
        <color indexed="64"/>
      </bottom>
      <diagonal/>
    </border>
    <border>
      <left style="hair">
        <color theme="0"/>
      </left>
      <right style="hair">
        <color rgb="FFFBFBFF"/>
      </right>
      <top style="hair">
        <color theme="0"/>
      </top>
      <bottom style="hair">
        <color rgb="FFFBFBFF"/>
      </bottom>
      <diagonal/>
    </border>
    <border>
      <left style="hair">
        <color rgb="FFFBFBFF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rgb="FFFBFBFF"/>
      </right>
      <top style="hair">
        <color rgb="FFFBFBFF"/>
      </top>
      <bottom style="hair">
        <color rgb="FFFBFBFF"/>
      </bottom>
      <diagonal/>
    </border>
    <border>
      <left style="hair">
        <color rgb="FFFBFBFF"/>
      </left>
      <right style="hair">
        <color theme="0"/>
      </right>
      <top style="hair">
        <color rgb="FFFBFBFF"/>
      </top>
      <bottom style="hair">
        <color theme="0"/>
      </bottom>
      <diagonal/>
    </border>
    <border>
      <left style="hair">
        <color rgb="FFFBFBFF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rgb="FFFBFBFF"/>
      </right>
      <top style="hair">
        <color rgb="FFFBFBFF"/>
      </top>
      <bottom style="hair">
        <color theme="0"/>
      </bottom>
      <diagonal/>
    </border>
    <border>
      <left/>
      <right style="hair">
        <color rgb="FFFBFBFF"/>
      </right>
      <top style="hair">
        <color rgb="FFFBFBFF"/>
      </top>
      <bottom style="hair">
        <color indexed="64"/>
      </bottom>
      <diagonal/>
    </border>
    <border>
      <left style="hair">
        <color rgb="FFFBFBFF"/>
      </left>
      <right/>
      <top style="hair">
        <color rgb="FFFBFBFF"/>
      </top>
      <bottom style="hair">
        <color indexed="64"/>
      </bottom>
      <diagonal/>
    </border>
    <border>
      <left style="hair">
        <color rgb="FFFBFBFF"/>
      </left>
      <right style="thin">
        <color theme="0" tint="-0.499984740745262"/>
      </right>
      <top style="hair">
        <color rgb="FFFBFBFF"/>
      </top>
      <bottom style="hair">
        <color rgb="FFFBFBFF"/>
      </bottom>
      <diagonal/>
    </border>
    <border>
      <left style="hair">
        <color theme="0"/>
      </left>
      <right style="hair">
        <color rgb="FFFBFBFF"/>
      </right>
      <top/>
      <bottom style="hair">
        <color rgb="FFFBFBFF"/>
      </bottom>
      <diagonal/>
    </border>
    <border>
      <left style="hair">
        <color indexed="64"/>
      </left>
      <right style="hair">
        <color theme="0"/>
      </right>
      <top/>
      <bottom style="hair">
        <color theme="0"/>
      </bottom>
      <diagonal/>
    </border>
    <border>
      <left style="hair">
        <color indexed="64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rgb="FFFBFBFF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rgb="FFFBFBFF"/>
      </right>
      <top style="hair">
        <color theme="0"/>
      </top>
      <bottom/>
      <diagonal/>
    </border>
    <border>
      <left style="hair">
        <color theme="0"/>
      </left>
      <right/>
      <top style="hair">
        <color auto="1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/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/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auto="1"/>
      </top>
      <bottom style="hair">
        <color indexed="64"/>
      </bottom>
      <diagonal/>
    </border>
    <border>
      <left style="hair">
        <color theme="0"/>
      </left>
      <right style="hair">
        <color rgb="FFFBFBFF"/>
      </right>
      <top style="hair">
        <color rgb="FFFBFBFF"/>
      </top>
      <bottom/>
      <diagonal/>
    </border>
    <border>
      <left style="hair">
        <color rgb="FFFBFBFF"/>
      </left>
      <right style="hair">
        <color theme="0"/>
      </right>
      <top style="hair">
        <color rgb="FFFBFBFF"/>
      </top>
      <bottom/>
      <diagonal/>
    </border>
    <border>
      <left style="hair">
        <color theme="0"/>
      </left>
      <right style="hair">
        <color theme="0"/>
      </right>
      <top style="thin">
        <color theme="0" tint="-0.499984740745262"/>
      </top>
      <bottom style="hair">
        <color theme="0"/>
      </bottom>
      <diagonal/>
    </border>
    <border>
      <left style="hair">
        <color theme="0"/>
      </left>
      <right/>
      <top style="hair">
        <color indexed="64"/>
      </top>
      <bottom style="thin">
        <color theme="0" tint="-0.499984740745262"/>
      </bottom>
      <diagonal/>
    </border>
    <border>
      <left style="hair">
        <color theme="0"/>
      </left>
      <right style="hair">
        <color rgb="FFFBFBFF"/>
      </right>
      <top style="hair">
        <color rgb="FFFBFBFF"/>
      </top>
      <bottom style="thin">
        <color theme="0" tint="-0.499984740745262"/>
      </bottom>
      <diagonal/>
    </border>
    <border>
      <left style="hair">
        <color rgb="FFFBFBFF"/>
      </left>
      <right/>
      <top style="hair">
        <color rgb="FFFBFBFF"/>
      </top>
      <bottom style="hair">
        <color theme="0"/>
      </bottom>
      <diagonal/>
    </border>
    <border>
      <left/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rgb="FFFBFBFF"/>
      </left>
      <right/>
      <top style="hair">
        <color rgb="FFFBFBFF"/>
      </top>
      <bottom style="thin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theme="0"/>
      </left>
      <right style="thin">
        <color theme="0" tint="-0.499984740745262"/>
      </right>
      <top style="thin">
        <color theme="0" tint="-0.499984740745262"/>
      </top>
      <bottom style="hair">
        <color theme="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theme="0"/>
      </right>
      <top style="hair">
        <color rgb="FFFBFBFF"/>
      </top>
      <bottom style="hair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theme="0"/>
      </right>
      <top style="hair">
        <color theme="0"/>
      </top>
      <bottom style="hair">
        <color rgb="FFFBFBFF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rgb="FFFBFBFF"/>
      </bottom>
      <diagonal/>
    </border>
    <border>
      <left style="hair">
        <color theme="0"/>
      </left>
      <right/>
      <top style="thin">
        <color theme="2" tint="-0.24994659260841701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n">
        <color theme="2" tint="-0.24994659260841701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thin">
        <color theme="2" tint="-0.24994659260841701"/>
      </top>
      <bottom style="hair">
        <color theme="0"/>
      </bottom>
      <diagonal/>
    </border>
    <border>
      <left/>
      <right style="hair">
        <color theme="0"/>
      </right>
      <top style="thin">
        <color theme="2" tint="-0.24994659260841701"/>
      </top>
      <bottom/>
      <diagonal/>
    </border>
    <border>
      <left/>
      <right style="hair">
        <color theme="0"/>
      </right>
      <top style="thin">
        <color theme="2" tint="-0.24994659260841701"/>
      </top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 style="hair">
        <color theme="0"/>
      </left>
      <right style="hair">
        <color indexed="64"/>
      </right>
      <top/>
      <bottom/>
      <diagonal/>
    </border>
    <border>
      <left/>
      <right style="hair">
        <color theme="0"/>
      </right>
      <top/>
      <bottom/>
      <diagonal/>
    </border>
    <border>
      <left/>
      <right/>
      <top/>
      <bottom style="hair">
        <color theme="0"/>
      </bottom>
      <diagonal/>
    </border>
    <border>
      <left/>
      <right style="hair">
        <color indexed="64"/>
      </right>
      <top style="hair">
        <color theme="0"/>
      </top>
      <bottom style="hair">
        <color theme="0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hair">
        <color theme="0"/>
      </left>
      <right style="hair">
        <color theme="0"/>
      </right>
      <top style="thin">
        <color theme="2" tint="-0.24994659260841701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hair">
        <color rgb="FFFBFBFF"/>
      </left>
      <right style="hair">
        <color rgb="FFFBFBFF"/>
      </right>
      <top style="hair">
        <color rgb="FFFBFBFF"/>
      </top>
      <bottom style="thin">
        <color theme="0" tint="-0.499984740745262"/>
      </bottom>
      <diagonal/>
    </border>
    <border>
      <left style="hair">
        <color rgb="FFFBFBFF"/>
      </left>
      <right style="hair">
        <color theme="0"/>
      </right>
      <top style="hair">
        <color rgb="FFFBFBFF"/>
      </top>
      <bottom style="thin">
        <color theme="0" tint="-0.499984740745262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thin">
        <color theme="0" tint="-0.499984740745262"/>
      </bottom>
      <diagonal/>
    </border>
    <border>
      <left style="hair">
        <color theme="0"/>
      </left>
      <right style="thin">
        <color theme="0" tint="-0.499984740745262"/>
      </right>
      <top style="hair">
        <color theme="0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uble">
        <color indexed="64"/>
      </right>
      <top/>
      <bottom style="thin">
        <color theme="0" tint="-0.499984740745262"/>
      </bottom>
      <diagonal/>
    </border>
    <border>
      <left style="double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rgb="FFFBFBFF"/>
      </right>
      <top style="hair">
        <color rgb="FFFBFBFF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rgb="FFFBFBFF"/>
      </bottom>
      <diagonal/>
    </border>
    <border>
      <left/>
      <right style="thin">
        <color theme="0" tint="-0.499984740745262"/>
      </right>
      <top/>
      <bottom style="hair">
        <color rgb="FFFBFBFF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/>
      </top>
      <bottom style="hair">
        <color rgb="FFFBFBFF"/>
      </bottom>
      <diagonal/>
    </border>
    <border>
      <left/>
      <right/>
      <top/>
      <bottom style="hair">
        <color rgb="FFFBFBFF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rgb="FFFBFBFF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rgb="FFFBFBFF"/>
      </bottom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 style="hair">
        <color rgb="FFFBFBFF"/>
      </bottom>
      <diagonal/>
    </border>
    <border>
      <left/>
      <right/>
      <top style="thin">
        <color theme="0" tint="-0.499984740745262"/>
      </top>
      <bottom style="hair">
        <color rgb="FFFBFBFF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rgb="FFFBFBFF"/>
      </top>
      <bottom style="hair">
        <color rgb="FFFBFBFF"/>
      </bottom>
      <diagonal/>
    </border>
    <border>
      <left/>
      <right style="thin">
        <color theme="0" tint="-0.499984740745262"/>
      </right>
      <top style="hair">
        <color rgb="FFFBFBFF"/>
      </top>
      <bottom style="hair">
        <color rgb="FFFBFBFF"/>
      </bottom>
      <diagonal/>
    </border>
    <border>
      <left style="double">
        <color indexed="64"/>
      </left>
      <right/>
      <top/>
      <bottom style="hair">
        <color rgb="FFFBFBFF"/>
      </bottom>
      <diagonal/>
    </border>
    <border>
      <left style="thin">
        <color theme="0" tint="-0.499984740745262"/>
      </left>
      <right/>
      <top style="hair">
        <color rgb="FFFBFBFF"/>
      </top>
      <bottom style="hair">
        <color rgb="FFFBFBFF"/>
      </bottom>
      <diagonal/>
    </border>
    <border>
      <left style="double">
        <color indexed="64"/>
      </left>
      <right style="thin">
        <color theme="0" tint="-0.499984740745262"/>
      </right>
      <top style="hair">
        <color rgb="FFFBFBFF"/>
      </top>
      <bottom style="hair">
        <color rgb="FFFBFBFF"/>
      </bottom>
      <diagonal/>
    </border>
    <border>
      <left/>
      <right style="thin">
        <color theme="0" tint="-0.499984740745262"/>
      </right>
      <top style="hair">
        <color theme="0"/>
      </top>
      <bottom style="hair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rgb="FFFBFBFF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rgb="FFFBFBFF"/>
      </top>
      <bottom style="thin">
        <color theme="0" tint="-0.499984740745262"/>
      </bottom>
      <diagonal/>
    </border>
    <border>
      <left/>
      <right/>
      <top style="hair">
        <color rgb="FFFBFBFF"/>
      </top>
      <bottom style="thin">
        <color theme="0" tint="-0.499984740745262"/>
      </bottom>
      <diagonal/>
    </border>
    <border>
      <left style="double">
        <color indexed="64"/>
      </left>
      <right style="thin">
        <color theme="0" tint="-0.499984740745262"/>
      </right>
      <top style="hair">
        <color rgb="FFFBFBFF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rgb="FFFBFBFF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auto="1"/>
      </top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auto="1"/>
      </top>
      <bottom/>
      <diagonal/>
    </border>
    <border>
      <left style="hair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/>
      </bottom>
      <diagonal/>
    </border>
    <border>
      <left/>
      <right/>
      <top style="thin">
        <color theme="0" tint="-0.499984740745262"/>
      </top>
      <bottom style="hair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/>
      </bottom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 style="hair">
        <color theme="0"/>
      </bottom>
      <diagonal/>
    </border>
    <border>
      <left style="double">
        <color indexed="64"/>
      </left>
      <right style="thin">
        <color theme="0" tint="-0.499984740745262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thin">
        <color theme="0" tint="-0.499984740745262"/>
      </bottom>
      <diagonal/>
    </border>
    <border>
      <left style="double">
        <color indexed="64"/>
      </left>
      <right/>
      <top style="hair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indexed="64"/>
      </left>
      <right style="thin">
        <color theme="0" tint="-0.499984740745262"/>
      </right>
      <top style="hair">
        <color theme="0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/>
      <right style="hair">
        <color theme="0"/>
      </right>
      <top style="hair">
        <color theme="0"/>
      </top>
      <bottom style="thin">
        <color theme="0" tint="-0.499984740745262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thin">
        <color theme="0" tint="-0.499984740745262"/>
      </bottom>
      <diagonal/>
    </border>
    <border>
      <left style="hair">
        <color indexed="64"/>
      </left>
      <right/>
      <top style="hair">
        <color theme="0"/>
      </top>
      <bottom style="thin">
        <color theme="0" tint="-0.499984740745262"/>
      </bottom>
      <diagonal/>
    </border>
    <border>
      <left style="hair">
        <color theme="0"/>
      </left>
      <right/>
      <top style="hair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/>
      </right>
      <top style="hair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hair">
        <color theme="0"/>
      </left>
      <right style="thin">
        <color theme="0" tint="-0.499984740745262"/>
      </right>
      <top/>
      <bottom style="hair">
        <color theme="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theme="0"/>
      </left>
      <right style="thin">
        <color theme="0" tint="-0.499984740745262"/>
      </right>
      <top/>
      <bottom style="hair">
        <color indexed="64"/>
      </bottom>
      <diagonal/>
    </border>
    <border>
      <left/>
      <right style="hair">
        <color theme="0"/>
      </right>
      <top/>
      <bottom style="hair">
        <color indexed="64"/>
      </bottom>
      <diagonal/>
    </border>
    <border>
      <left style="thin">
        <color theme="0" tint="-0.499984740745262"/>
      </left>
      <right/>
      <top style="hair">
        <color theme="0"/>
      </top>
      <bottom style="hair">
        <color theme="0"/>
      </bottom>
      <diagonal/>
    </border>
    <border>
      <left style="thin">
        <color theme="0" tint="-0.499984740745262"/>
      </left>
      <right/>
      <top style="hair">
        <color theme="0"/>
      </top>
      <bottom/>
      <diagonal/>
    </border>
    <border>
      <left style="hair">
        <color rgb="FFFBFBFF"/>
      </left>
      <right style="thin">
        <color theme="0" tint="-0.499984740745262"/>
      </right>
      <top style="hair">
        <color rgb="FFFBFBFF"/>
      </top>
      <bottom/>
      <diagonal/>
    </border>
    <border>
      <left/>
      <right style="hair">
        <color theme="0"/>
      </right>
      <top style="hair">
        <color indexed="64"/>
      </top>
      <bottom style="hair">
        <color indexed="64"/>
      </bottom>
      <diagonal/>
    </border>
    <border>
      <left style="hair">
        <color rgb="FFFBFBFF"/>
      </left>
      <right style="thin">
        <color theme="0" tint="-0.499984740745262"/>
      </right>
      <top style="thin">
        <color theme="0" tint="-0.499984740745262"/>
      </top>
      <bottom style="hair">
        <color rgb="FFFBFBFF"/>
      </bottom>
      <diagonal/>
    </border>
    <border>
      <left style="hair">
        <color rgb="FFFBFBFF"/>
      </left>
      <right style="hair">
        <color rgb="FFFBFBFF"/>
      </right>
      <top style="thin">
        <color theme="0" tint="-0.499984740745262"/>
      </top>
      <bottom style="hair">
        <color rgb="FFFBFBFF"/>
      </bottom>
      <diagonal/>
    </border>
    <border>
      <left/>
      <right style="hair">
        <color rgb="FFFBFBFF"/>
      </right>
      <top style="thin">
        <color theme="0" tint="-0.499984740745262"/>
      </top>
      <bottom style="hair">
        <color rgb="FFFBFBFF"/>
      </bottom>
      <diagonal/>
    </border>
    <border>
      <left/>
      <right style="hair">
        <color indexed="64"/>
      </right>
      <top style="thin">
        <color theme="0" tint="-0.499984740745262"/>
      </top>
      <bottom style="hair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3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5" xfId="0" applyFont="1" applyBorder="1" applyAlignment="1">
      <alignment vertical="top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center" wrapText="1"/>
    </xf>
    <xf numFmtId="0" fontId="0" fillId="0" borderId="4" xfId="0" applyBorder="1" applyProtection="1">
      <protection locked="0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6" xfId="0" applyFont="1" applyBorder="1"/>
    <xf numFmtId="0" fontId="0" fillId="0" borderId="13" xfId="0" applyBorder="1" applyProtection="1">
      <protection locked="0"/>
    </xf>
    <xf numFmtId="0" fontId="0" fillId="0" borderId="7" xfId="0" applyBorder="1" applyProtection="1">
      <protection locked="0"/>
    </xf>
    <xf numFmtId="0" fontId="8" fillId="0" borderId="14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3" borderId="18" xfId="0" applyFill="1" applyBorder="1" applyAlignment="1" applyProtection="1">
      <alignment vertical="top"/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22" xfId="0" applyFill="1" applyBorder="1" applyAlignment="1" applyProtection="1">
      <alignment vertical="top"/>
      <protection locked="0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right"/>
    </xf>
    <xf numFmtId="0" fontId="0" fillId="0" borderId="30" xfId="0" applyBorder="1"/>
    <xf numFmtId="0" fontId="0" fillId="0" borderId="25" xfId="0" applyBorder="1" applyAlignment="1">
      <alignment wrapText="1"/>
    </xf>
    <xf numFmtId="0" fontId="0" fillId="0" borderId="31" xfId="0" applyBorder="1" applyAlignment="1">
      <alignment horizontal="right"/>
    </xf>
    <xf numFmtId="3" fontId="0" fillId="4" borderId="32" xfId="0" applyNumberForma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right"/>
    </xf>
    <xf numFmtId="0" fontId="0" fillId="4" borderId="32" xfId="0" applyFill="1" applyBorder="1" applyAlignment="1" applyProtection="1">
      <alignment horizontal="left"/>
      <protection locked="0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4" borderId="32" xfId="0" applyFill="1" applyBorder="1" applyAlignment="1" applyProtection="1">
      <alignment horizontal="center"/>
      <protection locked="0"/>
    </xf>
    <xf numFmtId="0" fontId="0" fillId="0" borderId="37" xfId="0" applyBorder="1"/>
    <xf numFmtId="0" fontId="0" fillId="0" borderId="38" xfId="0" applyBorder="1"/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4" borderId="43" xfId="0" applyFill="1" applyBorder="1" applyAlignment="1" applyProtection="1">
      <alignment horizontal="center"/>
      <protection locked="0"/>
    </xf>
    <xf numFmtId="42" fontId="0" fillId="4" borderId="44" xfId="1" applyNumberFormat="1" applyFont="1" applyFill="1" applyBorder="1" applyProtection="1">
      <protection locked="0"/>
    </xf>
    <xf numFmtId="42" fontId="0" fillId="0" borderId="44" xfId="1" applyNumberFormat="1" applyFont="1" applyFill="1" applyBorder="1"/>
    <xf numFmtId="0" fontId="0" fillId="4" borderId="44" xfId="0" applyFill="1" applyBorder="1" applyAlignment="1" applyProtection="1">
      <alignment horizontal="center"/>
      <protection locked="0"/>
    </xf>
    <xf numFmtId="3" fontId="0" fillId="4" borderId="44" xfId="0" applyNumberFormat="1" applyFill="1" applyBorder="1" applyProtection="1">
      <protection locked="0"/>
    </xf>
    <xf numFmtId="9" fontId="0" fillId="0" borderId="45" xfId="2" applyFont="1" applyFill="1" applyBorder="1"/>
    <xf numFmtId="0" fontId="0" fillId="3" borderId="22" xfId="0" applyFill="1" applyBorder="1" applyProtection="1">
      <protection locked="0"/>
    </xf>
    <xf numFmtId="0" fontId="0" fillId="4" borderId="46" xfId="0" applyFill="1" applyBorder="1" applyAlignment="1" applyProtection="1">
      <alignment horizontal="center"/>
      <protection locked="0"/>
    </xf>
    <xf numFmtId="42" fontId="0" fillId="4" borderId="32" xfId="1" applyNumberFormat="1" applyFont="1" applyFill="1" applyBorder="1" applyProtection="1">
      <protection locked="0"/>
    </xf>
    <xf numFmtId="3" fontId="0" fillId="4" borderId="32" xfId="0" applyNumberFormat="1" applyFill="1" applyBorder="1" applyProtection="1">
      <protection locked="0"/>
    </xf>
    <xf numFmtId="0" fontId="0" fillId="4" borderId="47" xfId="0" applyFill="1" applyBorder="1" applyAlignment="1" applyProtection="1">
      <alignment horizontal="center"/>
      <protection locked="0"/>
    </xf>
    <xf numFmtId="42" fontId="0" fillId="4" borderId="48" xfId="1" applyNumberFormat="1" applyFont="1" applyFill="1" applyBorder="1" applyProtection="1">
      <protection locked="0"/>
    </xf>
    <xf numFmtId="42" fontId="0" fillId="0" borderId="48" xfId="1" applyNumberFormat="1" applyFont="1" applyFill="1" applyBorder="1"/>
    <xf numFmtId="0" fontId="0" fillId="4" borderId="48" xfId="0" applyFill="1" applyBorder="1" applyAlignment="1" applyProtection="1">
      <alignment horizontal="center"/>
      <protection locked="0"/>
    </xf>
    <xf numFmtId="3" fontId="0" fillId="4" borderId="48" xfId="0" applyNumberFormat="1" applyFill="1" applyBorder="1" applyProtection="1">
      <protection locked="0"/>
    </xf>
    <xf numFmtId="9" fontId="0" fillId="0" borderId="49" xfId="2" applyFont="1" applyFill="1" applyBorder="1"/>
    <xf numFmtId="0" fontId="0" fillId="3" borderId="50" xfId="0" applyFill="1" applyBorder="1" applyProtection="1">
      <protection locked="0"/>
    </xf>
    <xf numFmtId="0" fontId="0" fillId="0" borderId="51" xfId="0" applyBorder="1"/>
    <xf numFmtId="0" fontId="0" fillId="0" borderId="52" xfId="0" applyBorder="1"/>
    <xf numFmtId="0" fontId="8" fillId="0" borderId="25" xfId="0" applyFont="1" applyBorder="1"/>
    <xf numFmtId="0" fontId="0" fillId="0" borderId="53" xfId="0" applyBorder="1"/>
    <xf numFmtId="0" fontId="0" fillId="0" borderId="54" xfId="0" applyBorder="1"/>
    <xf numFmtId="0" fontId="8" fillId="0" borderId="24" xfId="0" applyFont="1" applyBorder="1"/>
    <xf numFmtId="0" fontId="0" fillId="0" borderId="55" xfId="0" applyBorder="1"/>
    <xf numFmtId="0" fontId="0" fillId="0" borderId="20" xfId="0" applyBorder="1" applyAlignment="1">
      <alignment horizontal="left"/>
    </xf>
    <xf numFmtId="0" fontId="0" fillId="0" borderId="56" xfId="0" applyBorder="1"/>
    <xf numFmtId="0" fontId="0" fillId="0" borderId="25" xfId="0" applyBorder="1" applyAlignment="1">
      <alignment horizontal="left"/>
    </xf>
    <xf numFmtId="0" fontId="9" fillId="0" borderId="25" xfId="0" applyFont="1" applyBorder="1"/>
    <xf numFmtId="0" fontId="3" fillId="0" borderId="24" xfId="0" applyFont="1" applyBorder="1"/>
    <xf numFmtId="0" fontId="0" fillId="0" borderId="57" xfId="0" applyBorder="1"/>
    <xf numFmtId="0" fontId="0" fillId="0" borderId="57" xfId="0" applyBorder="1" applyAlignment="1">
      <alignment vertical="top"/>
    </xf>
    <xf numFmtId="0" fontId="0" fillId="4" borderId="43" xfId="0" applyFill="1" applyBorder="1" applyProtection="1">
      <protection locked="0"/>
    </xf>
    <xf numFmtId="42" fontId="0" fillId="4" borderId="44" xfId="1" applyNumberFormat="1" applyFont="1" applyFill="1" applyBorder="1" applyAlignment="1" applyProtection="1">
      <alignment horizontal="center"/>
      <protection locked="0"/>
    </xf>
    <xf numFmtId="10" fontId="0" fillId="4" borderId="44" xfId="2" applyNumberFormat="1" applyFont="1" applyFill="1" applyBorder="1" applyAlignment="1" applyProtection="1">
      <alignment horizontal="center"/>
      <protection locked="0"/>
    </xf>
    <xf numFmtId="164" fontId="0" fillId="4" borderId="44" xfId="0" applyNumberFormat="1" applyFill="1" applyBorder="1" applyAlignment="1" applyProtection="1">
      <alignment horizontal="center"/>
      <protection locked="0"/>
    </xf>
    <xf numFmtId="0" fontId="0" fillId="4" borderId="45" xfId="0" applyFill="1" applyBorder="1" applyProtection="1">
      <protection locked="0"/>
    </xf>
    <xf numFmtId="0" fontId="0" fillId="4" borderId="46" xfId="0" applyFill="1" applyBorder="1" applyProtection="1">
      <protection locked="0"/>
    </xf>
    <xf numFmtId="42" fontId="0" fillId="4" borderId="32" xfId="1" applyNumberFormat="1" applyFont="1" applyFill="1" applyBorder="1" applyAlignment="1" applyProtection="1">
      <alignment horizontal="center"/>
      <protection locked="0"/>
    </xf>
    <xf numFmtId="10" fontId="0" fillId="4" borderId="32" xfId="2" applyNumberFormat="1" applyFont="1" applyFill="1" applyBorder="1" applyAlignment="1" applyProtection="1">
      <alignment horizontal="center"/>
      <protection locked="0"/>
    </xf>
    <xf numFmtId="164" fontId="0" fillId="4" borderId="32" xfId="0" applyNumberFormat="1" applyFill="1" applyBorder="1" applyAlignment="1" applyProtection="1">
      <alignment horizontal="center"/>
      <protection locked="0"/>
    </xf>
    <xf numFmtId="0" fontId="0" fillId="4" borderId="58" xfId="0" applyFill="1" applyBorder="1" applyProtection="1">
      <protection locked="0"/>
    </xf>
    <xf numFmtId="0" fontId="0" fillId="4" borderId="47" xfId="0" applyFill="1" applyBorder="1" applyProtection="1">
      <protection locked="0"/>
    </xf>
    <xf numFmtId="42" fontId="0" fillId="4" borderId="48" xfId="1" applyNumberFormat="1" applyFont="1" applyFill="1" applyBorder="1" applyAlignment="1" applyProtection="1">
      <alignment horizontal="center"/>
      <protection locked="0"/>
    </xf>
    <xf numFmtId="10" fontId="0" fillId="4" borderId="48" xfId="2" applyNumberFormat="1" applyFont="1" applyFill="1" applyBorder="1" applyAlignment="1" applyProtection="1">
      <alignment horizontal="center"/>
      <protection locked="0"/>
    </xf>
    <xf numFmtId="164" fontId="0" fillId="4" borderId="48" xfId="0" applyNumberFormat="1" applyFill="1" applyBorder="1" applyAlignment="1" applyProtection="1">
      <alignment horizontal="center"/>
      <protection locked="0"/>
    </xf>
    <xf numFmtId="0" fontId="0" fillId="4" borderId="49" xfId="0" applyFill="1" applyBorder="1" applyProtection="1">
      <protection locked="0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53" xfId="0" applyBorder="1" applyAlignment="1">
      <alignment horizontal="right"/>
    </xf>
    <xf numFmtId="0" fontId="9" fillId="0" borderId="5" xfId="0" applyFont="1" applyBorder="1"/>
    <xf numFmtId="0" fontId="0" fillId="0" borderId="70" xfId="0" applyBorder="1"/>
    <xf numFmtId="0" fontId="7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right" vertical="top"/>
    </xf>
    <xf numFmtId="0" fontId="0" fillId="0" borderId="6" xfId="0" applyBorder="1" applyAlignment="1">
      <alignment horizontal="right"/>
    </xf>
    <xf numFmtId="0" fontId="0" fillId="4" borderId="32" xfId="0" applyFill="1" applyBorder="1" applyProtection="1">
      <protection locked="0"/>
    </xf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0" fillId="0" borderId="78" xfId="0" applyBorder="1" applyAlignment="1">
      <alignment horizontal="right"/>
    </xf>
    <xf numFmtId="0" fontId="10" fillId="0" borderId="20" xfId="0" applyFont="1" applyBorder="1"/>
    <xf numFmtId="0" fontId="0" fillId="0" borderId="79" xfId="0" applyBorder="1"/>
    <xf numFmtId="0" fontId="0" fillId="0" borderId="80" xfId="0" applyBorder="1" applyAlignment="1">
      <alignment horizontal="right"/>
    </xf>
    <xf numFmtId="0" fontId="0" fillId="0" borderId="80" xfId="0" applyBorder="1"/>
    <xf numFmtId="44" fontId="0" fillId="4" borderId="32" xfId="0" applyNumberFormat="1" applyFill="1" applyBorder="1" applyProtection="1">
      <protection locked="0"/>
    </xf>
    <xf numFmtId="0" fontId="0" fillId="0" borderId="81" xfId="0" applyBorder="1"/>
    <xf numFmtId="14" fontId="0" fillId="4" borderId="32" xfId="0" applyNumberFormat="1" applyFill="1" applyBorder="1" applyAlignment="1" applyProtection="1">
      <alignment horizontal="left"/>
      <protection locked="0"/>
    </xf>
    <xf numFmtId="0" fontId="10" fillId="0" borderId="25" xfId="0" applyFont="1" applyBorder="1"/>
    <xf numFmtId="0" fontId="0" fillId="0" borderId="82" xfId="0" applyBorder="1"/>
    <xf numFmtId="0" fontId="0" fillId="0" borderId="83" xfId="0" applyBorder="1"/>
    <xf numFmtId="0" fontId="0" fillId="0" borderId="55" xfId="0" applyBorder="1" applyAlignment="1">
      <alignment horizontal="right"/>
    </xf>
    <xf numFmtId="0" fontId="0" fillId="0" borderId="84" xfId="0" applyBorder="1"/>
    <xf numFmtId="0" fontId="0" fillId="0" borderId="85" xfId="0" applyBorder="1" applyAlignment="1">
      <alignment horizontal="right"/>
    </xf>
    <xf numFmtId="0" fontId="0" fillId="0" borderId="13" xfId="0" applyBorder="1"/>
    <xf numFmtId="0" fontId="0" fillId="0" borderId="78" xfId="0" applyBorder="1"/>
    <xf numFmtId="0" fontId="0" fillId="0" borderId="86" xfId="0" applyBorder="1"/>
    <xf numFmtId="0" fontId="0" fillId="0" borderId="5" xfId="0" applyBorder="1" applyAlignment="1">
      <alignment horizontal="right"/>
    </xf>
    <xf numFmtId="0" fontId="10" fillId="0" borderId="2" xfId="0" applyFont="1" applyBorder="1"/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10" fillId="0" borderId="5" xfId="0" applyFont="1" applyBorder="1"/>
    <xf numFmtId="0" fontId="0" fillId="0" borderId="14" xfId="0" applyBorder="1" applyAlignment="1">
      <alignment horizontal="right"/>
    </xf>
    <xf numFmtId="0" fontId="0" fillId="0" borderId="90" xfId="0" applyBorder="1"/>
    <xf numFmtId="0" fontId="0" fillId="0" borderId="91" xfId="0" applyBorder="1"/>
    <xf numFmtId="0" fontId="10" fillId="0" borderId="6" xfId="0" applyFont="1" applyBorder="1"/>
    <xf numFmtId="0" fontId="0" fillId="0" borderId="92" xfId="0" applyBorder="1"/>
    <xf numFmtId="0" fontId="0" fillId="0" borderId="93" xfId="0" applyBorder="1"/>
    <xf numFmtId="0" fontId="0" fillId="0" borderId="94" xfId="0" applyBorder="1"/>
    <xf numFmtId="0" fontId="0" fillId="0" borderId="95" xfId="0" applyBorder="1" applyAlignment="1">
      <alignment horizontal="right"/>
    </xf>
    <xf numFmtId="0" fontId="0" fillId="0" borderId="96" xfId="0" applyBorder="1"/>
    <xf numFmtId="0" fontId="0" fillId="0" borderId="97" xfId="0" applyBorder="1"/>
    <xf numFmtId="0" fontId="0" fillId="0" borderId="98" xfId="0" applyBorder="1"/>
    <xf numFmtId="0" fontId="0" fillId="0" borderId="95" xfId="0" applyBorder="1"/>
    <xf numFmtId="0" fontId="10" fillId="0" borderId="59" xfId="0" applyFont="1" applyBorder="1"/>
    <xf numFmtId="0" fontId="10" fillId="0" borderId="74" xfId="0" applyFont="1" applyBorder="1"/>
    <xf numFmtId="0" fontId="0" fillId="0" borderId="99" xfId="0" applyBorder="1"/>
    <xf numFmtId="0" fontId="0" fillId="0" borderId="100" xfId="0" applyBorder="1"/>
    <xf numFmtId="0" fontId="7" fillId="0" borderId="5" xfId="0" applyFont="1" applyBorder="1" applyAlignment="1">
      <alignment horizontal="right"/>
    </xf>
    <xf numFmtId="0" fontId="0" fillId="0" borderId="101" xfId="0" applyBorder="1"/>
    <xf numFmtId="0" fontId="8" fillId="0" borderId="5" xfId="0" applyFont="1" applyBorder="1"/>
    <xf numFmtId="0" fontId="0" fillId="0" borderId="7" xfId="0" applyBorder="1" applyAlignment="1">
      <alignment horizontal="right"/>
    </xf>
    <xf numFmtId="0" fontId="8" fillId="0" borderId="7" xfId="0" applyFont="1" applyBorder="1"/>
    <xf numFmtId="0" fontId="0" fillId="0" borderId="14" xfId="0" applyBorder="1"/>
    <xf numFmtId="0" fontId="0" fillId="0" borderId="0" xfId="0" applyAlignment="1">
      <alignment horizontal="right"/>
    </xf>
    <xf numFmtId="0" fontId="8" fillId="0" borderId="0" xfId="0" applyFont="1"/>
    <xf numFmtId="0" fontId="0" fillId="0" borderId="0" xfId="0" applyAlignment="1">
      <alignment wrapText="1"/>
    </xf>
    <xf numFmtId="0" fontId="10" fillId="0" borderId="0" xfId="0" applyFont="1"/>
    <xf numFmtId="0" fontId="7" fillId="0" borderId="0" xfId="0" applyFont="1"/>
    <xf numFmtId="0" fontId="3" fillId="0" borderId="51" xfId="0" applyFont="1" applyBorder="1"/>
    <xf numFmtId="0" fontId="0" fillId="0" borderId="102" xfId="0" applyBorder="1"/>
    <xf numFmtId="0" fontId="0" fillId="0" borderId="103" xfId="0" applyBorder="1"/>
    <xf numFmtId="0" fontId="0" fillId="0" borderId="104" xfId="0" applyBorder="1"/>
    <xf numFmtId="0" fontId="8" fillId="0" borderId="53" xfId="0" applyFont="1" applyBorder="1"/>
    <xf numFmtId="0" fontId="8" fillId="4" borderId="105" xfId="0" applyFont="1" applyFill="1" applyBorder="1" applyAlignment="1" applyProtection="1">
      <alignment horizontal="left" vertical="top"/>
      <protection locked="0"/>
    </xf>
    <xf numFmtId="0" fontId="8" fillId="0" borderId="106" xfId="0" applyFont="1" applyBorder="1" applyAlignment="1">
      <alignment vertical="center"/>
    </xf>
    <xf numFmtId="0" fontId="8" fillId="4" borderId="107" xfId="0" applyFont="1" applyFill="1" applyBorder="1" applyAlignment="1" applyProtection="1">
      <alignment horizontal="left" vertical="top"/>
      <protection locked="0"/>
    </xf>
    <xf numFmtId="0" fontId="8" fillId="0" borderId="42" xfId="0" applyFont="1" applyBorder="1" applyAlignment="1">
      <alignment vertical="center"/>
    </xf>
    <xf numFmtId="0" fontId="11" fillId="0" borderId="43" xfId="0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67" xfId="0" applyFont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0" fontId="11" fillId="0" borderId="69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9" fontId="0" fillId="0" borderId="32" xfId="2" applyFont="1" applyBorder="1" applyAlignment="1">
      <alignment horizontal="center"/>
    </xf>
    <xf numFmtId="9" fontId="0" fillId="0" borderId="28" xfId="2" applyFont="1" applyBorder="1" applyAlignment="1">
      <alignment horizontal="center"/>
    </xf>
    <xf numFmtId="0" fontId="0" fillId="4" borderId="29" xfId="0" applyFill="1" applyBorder="1" applyAlignment="1" applyProtection="1">
      <alignment horizontal="center"/>
      <protection locked="0"/>
    </xf>
    <xf numFmtId="0" fontId="0" fillId="0" borderId="108" xfId="0" applyBorder="1" applyAlignment="1">
      <alignment horizontal="right"/>
    </xf>
    <xf numFmtId="0" fontId="0" fillId="4" borderId="109" xfId="0" applyFill="1" applyBorder="1" applyAlignment="1" applyProtection="1">
      <alignment horizontal="center"/>
      <protection locked="0"/>
    </xf>
    <xf numFmtId="0" fontId="0" fillId="0" borderId="110" xfId="0" applyBorder="1" applyAlignment="1">
      <alignment horizontal="right"/>
    </xf>
    <xf numFmtId="1" fontId="8" fillId="0" borderId="111" xfId="0" applyNumberFormat="1" applyFont="1" applyBorder="1" applyAlignment="1">
      <alignment horizontal="center"/>
    </xf>
    <xf numFmtId="1" fontId="8" fillId="0" borderId="107" xfId="0" applyNumberFormat="1" applyFont="1" applyBorder="1" applyAlignment="1">
      <alignment horizontal="center"/>
    </xf>
    <xf numFmtId="9" fontId="8" fillId="0" borderId="107" xfId="2" applyFont="1" applyBorder="1" applyAlignment="1">
      <alignment horizontal="center"/>
    </xf>
    <xf numFmtId="0" fontId="0" fillId="0" borderId="106" xfId="0" applyBorder="1"/>
    <xf numFmtId="0" fontId="12" fillId="0" borderId="20" xfId="0" applyFont="1" applyBorder="1"/>
    <xf numFmtId="0" fontId="12" fillId="0" borderId="25" xfId="0" applyFont="1" applyBorder="1"/>
    <xf numFmtId="0" fontId="0" fillId="0" borderId="112" xfId="0" applyBorder="1"/>
    <xf numFmtId="0" fontId="0" fillId="0" borderId="113" xfId="0" applyBorder="1"/>
    <xf numFmtId="0" fontId="0" fillId="0" borderId="114" xfId="0" applyBorder="1" applyAlignment="1">
      <alignment horizontal="right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right"/>
    </xf>
    <xf numFmtId="0" fontId="0" fillId="4" borderId="115" xfId="0" applyFill="1" applyBorder="1" applyAlignment="1" applyProtection="1">
      <alignment horizontal="center"/>
      <protection locked="0"/>
    </xf>
    <xf numFmtId="0" fontId="0" fillId="0" borderId="36" xfId="0" applyBorder="1" applyAlignment="1">
      <alignment wrapText="1"/>
    </xf>
    <xf numFmtId="0" fontId="0" fillId="0" borderId="116" xfId="0" applyBorder="1" applyAlignment="1">
      <alignment horizontal="right"/>
    </xf>
    <xf numFmtId="0" fontId="0" fillId="4" borderId="117" xfId="0" applyFill="1" applyBorder="1" applyAlignment="1" applyProtection="1">
      <alignment horizontal="center"/>
      <protection locked="0"/>
    </xf>
    <xf numFmtId="0" fontId="0" fillId="0" borderId="30" xfId="0" applyBorder="1" applyAlignment="1">
      <alignment wrapText="1"/>
    </xf>
    <xf numFmtId="0" fontId="0" fillId="0" borderId="118" xfId="0" applyBorder="1" applyAlignment="1">
      <alignment horizontal="right"/>
    </xf>
    <xf numFmtId="0" fontId="0" fillId="4" borderId="119" xfId="0" applyFill="1" applyBorder="1" applyAlignment="1" applyProtection="1">
      <alignment horizontal="center"/>
      <protection locked="0"/>
    </xf>
    <xf numFmtId="0" fontId="0" fillId="0" borderId="120" xfId="0" applyBorder="1"/>
    <xf numFmtId="0" fontId="0" fillId="0" borderId="121" xfId="0" applyBorder="1"/>
    <xf numFmtId="0" fontId="0" fillId="0" borderId="122" xfId="0" applyBorder="1"/>
    <xf numFmtId="0" fontId="0" fillId="0" borderId="123" xfId="0" applyBorder="1"/>
    <xf numFmtId="0" fontId="0" fillId="0" borderId="124" xfId="0" applyBorder="1"/>
    <xf numFmtId="0" fontId="0" fillId="0" borderId="125" xfId="0" applyBorder="1"/>
    <xf numFmtId="0" fontId="0" fillId="0" borderId="126" xfId="0" applyBorder="1"/>
    <xf numFmtId="0" fontId="0" fillId="0" borderId="4" xfId="0" applyBorder="1" applyAlignment="1">
      <alignment horizontal="right"/>
    </xf>
    <xf numFmtId="0" fontId="0" fillId="0" borderId="128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1" applyNumberFormat="1" applyFont="1" applyFill="1" applyBorder="1" applyAlignment="1" applyProtection="1"/>
    <xf numFmtId="0" fontId="0" fillId="0" borderId="129" xfId="0" applyBorder="1"/>
    <xf numFmtId="0" fontId="0" fillId="0" borderId="130" xfId="0" applyBorder="1"/>
    <xf numFmtId="0" fontId="0" fillId="0" borderId="127" xfId="0" applyBorder="1"/>
    <xf numFmtId="0" fontId="9" fillId="0" borderId="2" xfId="0" applyFont="1" applyBorder="1"/>
    <xf numFmtId="0" fontId="9" fillId="0" borderId="3" xfId="0" applyFont="1" applyBorder="1"/>
    <xf numFmtId="0" fontId="9" fillId="0" borderId="140" xfId="0" applyFont="1" applyBorder="1"/>
    <xf numFmtId="0" fontId="9" fillId="0" borderId="141" xfId="0" applyFont="1" applyBorder="1"/>
    <xf numFmtId="0" fontId="0" fillId="0" borderId="140" xfId="0" applyBorder="1"/>
    <xf numFmtId="0" fontId="0" fillId="0" borderId="142" xfId="0" applyBorder="1"/>
    <xf numFmtId="0" fontId="0" fillId="0" borderId="143" xfId="0" applyBorder="1"/>
    <xf numFmtId="0" fontId="0" fillId="0" borderId="144" xfId="0" applyBorder="1"/>
    <xf numFmtId="0" fontId="0" fillId="0" borderId="145" xfId="0" applyBorder="1"/>
    <xf numFmtId="0" fontId="0" fillId="0" borderId="141" xfId="0" applyBorder="1"/>
    <xf numFmtId="0" fontId="0" fillId="0" borderId="141" xfId="0" applyBorder="1" applyAlignment="1">
      <alignment horizontal="center"/>
    </xf>
    <xf numFmtId="0" fontId="0" fillId="0" borderId="42" xfId="0" applyBorder="1"/>
    <xf numFmtId="0" fontId="0" fillId="0" borderId="146" xfId="0" applyBorder="1" applyAlignment="1">
      <alignment horizontal="center"/>
    </xf>
    <xf numFmtId="0" fontId="14" fillId="0" borderId="147" xfId="0" applyFont="1" applyBorder="1" applyAlignment="1">
      <alignment horizontal="center"/>
    </xf>
    <xf numFmtId="0" fontId="0" fillId="0" borderId="149" xfId="0" applyBorder="1"/>
    <xf numFmtId="0" fontId="0" fillId="0" borderId="150" xfId="0" applyBorder="1"/>
    <xf numFmtId="0" fontId="0" fillId="0" borderId="151" xfId="0" applyBorder="1"/>
    <xf numFmtId="0" fontId="0" fillId="0" borderId="152" xfId="0" applyBorder="1" applyAlignment="1">
      <alignment horizontal="center"/>
    </xf>
    <xf numFmtId="0" fontId="14" fillId="0" borderId="153" xfId="0" applyFont="1" applyBorder="1" applyAlignment="1">
      <alignment horizontal="center"/>
    </xf>
    <xf numFmtId="0" fontId="0" fillId="4" borderId="45" xfId="0" applyFill="1" applyBorder="1" applyAlignment="1" applyProtection="1">
      <alignment horizontal="center"/>
      <protection locked="0"/>
    </xf>
    <xf numFmtId="0" fontId="0" fillId="0" borderId="154" xfId="0" applyBorder="1" applyAlignment="1">
      <alignment horizontal="center"/>
    </xf>
    <xf numFmtId="0" fontId="0" fillId="0" borderId="155" xfId="0" applyBorder="1" applyAlignment="1">
      <alignment horizontal="center"/>
    </xf>
    <xf numFmtId="0" fontId="0" fillId="0" borderId="153" xfId="0" applyBorder="1" applyAlignment="1">
      <alignment horizontal="center"/>
    </xf>
    <xf numFmtId="0" fontId="0" fillId="0" borderId="156" xfId="0" applyBorder="1" applyAlignment="1">
      <alignment horizontal="center"/>
    </xf>
    <xf numFmtId="0" fontId="0" fillId="0" borderId="157" xfId="0" applyBorder="1" applyAlignment="1">
      <alignment horizontal="center"/>
    </xf>
    <xf numFmtId="0" fontId="0" fillId="0" borderId="18" xfId="0" applyBorder="1"/>
    <xf numFmtId="0" fontId="0" fillId="0" borderId="158" xfId="0" applyBorder="1" applyAlignment="1">
      <alignment horizontal="center"/>
    </xf>
    <xf numFmtId="0" fontId="0" fillId="0" borderId="15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60" xfId="0" applyBorder="1" applyAlignment="1">
      <alignment horizontal="center"/>
    </xf>
    <xf numFmtId="0" fontId="0" fillId="0" borderId="150" xfId="0" applyBorder="1" applyAlignment="1">
      <alignment horizontal="center"/>
    </xf>
    <xf numFmtId="0" fontId="0" fillId="0" borderId="151" xfId="0" applyBorder="1" applyAlignment="1">
      <alignment horizontal="center"/>
    </xf>
    <xf numFmtId="0" fontId="0" fillId="0" borderId="161" xfId="0" applyBorder="1" applyAlignment="1">
      <alignment horizontal="center"/>
    </xf>
    <xf numFmtId="9" fontId="0" fillId="0" borderId="158" xfId="0" applyNumberFormat="1" applyBorder="1" applyAlignment="1">
      <alignment horizontal="center"/>
    </xf>
    <xf numFmtId="0" fontId="0" fillId="0" borderId="16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3" xfId="0" applyBorder="1"/>
    <xf numFmtId="0" fontId="0" fillId="0" borderId="164" xfId="0" applyBorder="1" applyAlignment="1">
      <alignment horizontal="center"/>
    </xf>
    <xf numFmtId="0" fontId="0" fillId="0" borderId="165" xfId="0" applyBorder="1" applyAlignment="1">
      <alignment horizontal="center"/>
    </xf>
    <xf numFmtId="0" fontId="0" fillId="0" borderId="166" xfId="0" applyBorder="1" applyAlignment="1">
      <alignment horizontal="center"/>
    </xf>
    <xf numFmtId="0" fontId="0" fillId="0" borderId="167" xfId="0" applyBorder="1" applyAlignment="1">
      <alignment horizontal="center"/>
    </xf>
    <xf numFmtId="0" fontId="0" fillId="0" borderId="16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4" borderId="69" xfId="0" applyFill="1" applyBorder="1" applyAlignment="1" applyProtection="1">
      <alignment horizontal="center"/>
      <protection locked="0"/>
    </xf>
    <xf numFmtId="44" fontId="0" fillId="0" borderId="44" xfId="1" applyFont="1" applyBorder="1"/>
    <xf numFmtId="0" fontId="0" fillId="4" borderId="67" xfId="0" applyFill="1" applyBorder="1" applyProtection="1">
      <protection locked="0"/>
    </xf>
    <xf numFmtId="42" fontId="0" fillId="4" borderId="169" xfId="1" applyNumberFormat="1" applyFont="1" applyFill="1" applyBorder="1" applyProtection="1">
      <protection locked="0"/>
    </xf>
    <xf numFmtId="9" fontId="0" fillId="0" borderId="67" xfId="2" applyFont="1" applyBorder="1"/>
    <xf numFmtId="165" fontId="0" fillId="0" borderId="170" xfId="0" applyNumberFormat="1" applyBorder="1"/>
    <xf numFmtId="9" fontId="0" fillId="0" borderId="44" xfId="2" applyFont="1" applyBorder="1"/>
    <xf numFmtId="9" fontId="0" fillId="4" borderId="67" xfId="2" applyFont="1" applyFill="1" applyBorder="1" applyProtection="1">
      <protection locked="0"/>
    </xf>
    <xf numFmtId="9" fontId="0" fillId="0" borderId="169" xfId="2" applyFont="1" applyBorder="1"/>
    <xf numFmtId="0" fontId="0" fillId="0" borderId="40" xfId="0" applyBorder="1"/>
    <xf numFmtId="44" fontId="0" fillId="0" borderId="32" xfId="1" applyFont="1" applyBorder="1"/>
    <xf numFmtId="0" fontId="0" fillId="4" borderId="28" xfId="0" applyFill="1" applyBorder="1" applyProtection="1">
      <protection locked="0"/>
    </xf>
    <xf numFmtId="42" fontId="0" fillId="4" borderId="171" xfId="1" applyNumberFormat="1" applyFont="1" applyFill="1" applyBorder="1" applyProtection="1">
      <protection locked="0"/>
    </xf>
    <xf numFmtId="165" fontId="0" fillId="0" borderId="172" xfId="0" applyNumberFormat="1" applyBorder="1"/>
    <xf numFmtId="9" fontId="0" fillId="0" borderId="32" xfId="2" applyFont="1" applyBorder="1"/>
    <xf numFmtId="9" fontId="0" fillId="4" borderId="28" xfId="2" applyFont="1" applyFill="1" applyBorder="1" applyProtection="1">
      <protection locked="0"/>
    </xf>
    <xf numFmtId="9" fontId="0" fillId="0" borderId="171" xfId="2" applyFont="1" applyBorder="1"/>
    <xf numFmtId="9" fontId="0" fillId="0" borderId="28" xfId="2" applyFont="1" applyBorder="1"/>
    <xf numFmtId="0" fontId="0" fillId="4" borderId="173" xfId="0" applyFill="1" applyBorder="1" applyAlignment="1" applyProtection="1">
      <alignment horizontal="center"/>
      <protection locked="0"/>
    </xf>
    <xf numFmtId="0" fontId="0" fillId="4" borderId="174" xfId="0" applyFill="1" applyBorder="1" applyAlignment="1" applyProtection="1">
      <alignment horizontal="center"/>
      <protection locked="0"/>
    </xf>
    <xf numFmtId="42" fontId="0" fillId="4" borderId="174" xfId="1" applyNumberFormat="1" applyFont="1" applyFill="1" applyBorder="1" applyProtection="1">
      <protection locked="0"/>
    </xf>
    <xf numFmtId="44" fontId="0" fillId="0" borderId="174" xfId="1" applyFont="1" applyBorder="1"/>
    <xf numFmtId="0" fontId="0" fillId="4" borderId="62" xfId="0" applyFill="1" applyBorder="1" applyProtection="1">
      <protection locked="0"/>
    </xf>
    <xf numFmtId="42" fontId="0" fillId="4" borderId="175" xfId="1" applyNumberFormat="1" applyFont="1" applyFill="1" applyBorder="1" applyProtection="1">
      <protection locked="0"/>
    </xf>
    <xf numFmtId="9" fontId="0" fillId="0" borderId="62" xfId="2" applyFont="1" applyBorder="1"/>
    <xf numFmtId="165" fontId="0" fillId="0" borderId="176" xfId="0" applyNumberFormat="1" applyBorder="1"/>
    <xf numFmtId="9" fontId="0" fillId="0" borderId="174" xfId="2" applyFont="1" applyBorder="1"/>
    <xf numFmtId="9" fontId="0" fillId="4" borderId="62" xfId="2" applyFont="1" applyFill="1" applyBorder="1" applyProtection="1">
      <protection locked="0"/>
    </xf>
    <xf numFmtId="9" fontId="0" fillId="0" borderId="175" xfId="2" applyFont="1" applyBorder="1"/>
    <xf numFmtId="0" fontId="0" fillId="0" borderId="39" xfId="0" applyBorder="1"/>
    <xf numFmtId="0" fontId="0" fillId="0" borderId="105" xfId="0" applyBorder="1"/>
    <xf numFmtId="44" fontId="0" fillId="0" borderId="107" xfId="1" applyFont="1" applyBorder="1"/>
    <xf numFmtId="44" fontId="0" fillId="0" borderId="107" xfId="1" applyFont="1" applyFill="1" applyBorder="1"/>
    <xf numFmtId="0" fontId="0" fillId="0" borderId="177" xfId="0" applyBorder="1"/>
    <xf numFmtId="44" fontId="0" fillId="0" borderId="178" xfId="1" applyFont="1" applyFill="1" applyBorder="1"/>
    <xf numFmtId="0" fontId="0" fillId="0" borderId="107" xfId="0" applyBorder="1"/>
    <xf numFmtId="0" fontId="0" fillId="0" borderId="178" xfId="0" applyBorder="1"/>
    <xf numFmtId="0" fontId="0" fillId="0" borderId="9" xfId="0" applyBorder="1" applyAlignment="1">
      <alignment horizontal="center"/>
    </xf>
    <xf numFmtId="0" fontId="0" fillId="0" borderId="179" xfId="0" applyBorder="1" applyAlignment="1">
      <alignment horizontal="center"/>
    </xf>
    <xf numFmtId="0" fontId="0" fillId="0" borderId="180" xfId="0" applyBorder="1" applyAlignment="1">
      <alignment horizontal="center"/>
    </xf>
    <xf numFmtId="0" fontId="0" fillId="0" borderId="181" xfId="0" applyBorder="1" applyAlignment="1">
      <alignment horizontal="center"/>
    </xf>
    <xf numFmtId="0" fontId="0" fillId="0" borderId="18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3" xfId="0" applyBorder="1" applyAlignment="1">
      <alignment horizontal="center"/>
    </xf>
    <xf numFmtId="0" fontId="0" fillId="0" borderId="18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5" xfId="0" applyBorder="1" applyAlignment="1">
      <alignment horizontal="center"/>
    </xf>
    <xf numFmtId="0" fontId="0" fillId="0" borderId="186" xfId="0" applyBorder="1" applyAlignment="1">
      <alignment horizontal="center"/>
    </xf>
    <xf numFmtId="0" fontId="0" fillId="0" borderId="187" xfId="0" applyBorder="1" applyAlignment="1">
      <alignment horizontal="center"/>
    </xf>
    <xf numFmtId="0" fontId="0" fillId="0" borderId="184" xfId="0" applyBorder="1"/>
    <xf numFmtId="0" fontId="0" fillId="0" borderId="194" xfId="0" applyBorder="1" applyAlignment="1">
      <alignment horizontal="center"/>
    </xf>
    <xf numFmtId="0" fontId="15" fillId="0" borderId="0" xfId="0" applyFont="1"/>
    <xf numFmtId="0" fontId="16" fillId="0" borderId="195" xfId="0" applyFont="1" applyBorder="1"/>
    <xf numFmtId="0" fontId="16" fillId="0" borderId="196" xfId="0" applyFont="1" applyBorder="1"/>
    <xf numFmtId="0" fontId="16" fillId="0" borderId="114" xfId="0" applyFont="1" applyBorder="1"/>
    <xf numFmtId="0" fontId="9" fillId="0" borderId="195" xfId="0" applyFont="1" applyBorder="1"/>
    <xf numFmtId="0" fontId="9" fillId="0" borderId="196" xfId="0" applyFont="1" applyBorder="1"/>
    <xf numFmtId="165" fontId="9" fillId="0" borderId="114" xfId="0" applyNumberFormat="1" applyFont="1" applyBorder="1"/>
    <xf numFmtId="0" fontId="0" fillId="5" borderId="1" xfId="0" applyFill="1" applyBorder="1"/>
    <xf numFmtId="0" fontId="0" fillId="5" borderId="2" xfId="0" applyFill="1" applyBorder="1" applyAlignment="1">
      <alignment horizontal="left" vertical="top"/>
    </xf>
    <xf numFmtId="0" fontId="0" fillId="5" borderId="2" xfId="0" applyFill="1" applyBorder="1"/>
    <xf numFmtId="0" fontId="0" fillId="5" borderId="3" xfId="0" applyFill="1" applyBorder="1"/>
    <xf numFmtId="0" fontId="0" fillId="5" borderId="0" xfId="0" applyFill="1"/>
    <xf numFmtId="0" fontId="0" fillId="5" borderId="5" xfId="0" applyFill="1" applyBorder="1" applyAlignment="1">
      <alignment horizontal="left" vertical="top"/>
    </xf>
    <xf numFmtId="0" fontId="0" fillId="5" borderId="5" xfId="0" applyFill="1" applyBorder="1"/>
    <xf numFmtId="0" fontId="0" fillId="5" borderId="6" xfId="0" applyFill="1" applyBorder="1"/>
    <xf numFmtId="0" fontId="0" fillId="5" borderId="4" xfId="0" applyFill="1" applyBorder="1"/>
    <xf numFmtId="0" fontId="0" fillId="5" borderId="13" xfId="0" applyFill="1" applyBorder="1"/>
    <xf numFmtId="0" fontId="3" fillId="5" borderId="7" xfId="0" applyFont="1" applyFill="1" applyBorder="1" applyAlignment="1">
      <alignment vertical="top"/>
    </xf>
    <xf numFmtId="0" fontId="0" fillId="5" borderId="7" xfId="0" applyFill="1" applyBorder="1"/>
    <xf numFmtId="0" fontId="7" fillId="0" borderId="0" xfId="0" applyFont="1" applyAlignment="1">
      <alignment horizontal="right" vertical="top"/>
    </xf>
    <xf numFmtId="0" fontId="0" fillId="4" borderId="32" xfId="0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5" borderId="0" xfId="0" applyFill="1" applyAlignment="1">
      <alignment horizontal="left" vertical="top"/>
    </xf>
    <xf numFmtId="0" fontId="7" fillId="5" borderId="0" xfId="0" applyFont="1" applyFill="1" applyAlignment="1">
      <alignment horizontal="center" vertical="top"/>
    </xf>
    <xf numFmtId="0" fontId="0" fillId="0" borderId="46" xfId="0" applyBorder="1" applyAlignment="1">
      <alignment horizontal="left" vertical="center" indent="1"/>
    </xf>
    <xf numFmtId="0" fontId="0" fillId="4" borderId="32" xfId="0" applyFill="1" applyBorder="1" applyAlignment="1" applyProtection="1">
      <alignment horizontal="left" vertical="center" wrapText="1"/>
      <protection locked="0"/>
    </xf>
    <xf numFmtId="42" fontId="0" fillId="4" borderId="58" xfId="1" applyNumberFormat="1" applyFont="1" applyFill="1" applyBorder="1" applyAlignment="1" applyProtection="1">
      <alignment horizontal="left" vertical="center"/>
      <protection locked="0"/>
    </xf>
    <xf numFmtId="0" fontId="8" fillId="0" borderId="47" xfId="0" applyFont="1" applyBorder="1" applyAlignment="1">
      <alignment horizontal="left" vertical="center"/>
    </xf>
    <xf numFmtId="0" fontId="0" fillId="4" borderId="48" xfId="0" applyFill="1" applyBorder="1" applyAlignment="1" applyProtection="1">
      <alignment horizontal="left" vertical="center" wrapText="1"/>
      <protection locked="0"/>
    </xf>
    <xf numFmtId="42" fontId="0" fillId="4" borderId="49" xfId="1" applyNumberFormat="1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Alignment="1">
      <alignment horizontal="left" vertical="top"/>
    </xf>
    <xf numFmtId="0" fontId="0" fillId="5" borderId="14" xfId="0" applyFill="1" applyBorder="1"/>
    <xf numFmtId="0" fontId="8" fillId="5" borderId="0" xfId="0" applyFont="1" applyFill="1"/>
    <xf numFmtId="0" fontId="0" fillId="5" borderId="8" xfId="0" applyFill="1" applyBorder="1"/>
    <xf numFmtId="0" fontId="0" fillId="5" borderId="127" xfId="0" applyFill="1" applyBorder="1"/>
    <xf numFmtId="0" fontId="0" fillId="0" borderId="200" xfId="0" applyBorder="1"/>
    <xf numFmtId="0" fontId="0" fillId="0" borderId="201" xfId="0" applyBorder="1" applyAlignment="1">
      <alignment horizontal="right"/>
    </xf>
    <xf numFmtId="0" fontId="0" fillId="0" borderId="202" xfId="0" applyBorder="1"/>
    <xf numFmtId="0" fontId="0" fillId="0" borderId="203" xfId="0" applyBorder="1" applyAlignment="1">
      <alignment horizontal="right"/>
    </xf>
    <xf numFmtId="0" fontId="0" fillId="0" borderId="144" xfId="0" applyBorder="1" applyAlignment="1">
      <alignment horizontal="left" indent="2"/>
    </xf>
    <xf numFmtId="0" fontId="0" fillId="0" borderId="204" xfId="0" applyBorder="1"/>
    <xf numFmtId="0" fontId="12" fillId="0" borderId="70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0" fillId="0" borderId="205" xfId="0" applyBorder="1"/>
    <xf numFmtId="0" fontId="12" fillId="0" borderId="4" xfId="0" applyFont="1" applyBorder="1" applyAlignment="1">
      <alignment horizontal="left" indent="1"/>
    </xf>
    <xf numFmtId="0" fontId="12" fillId="0" borderId="208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205" xfId="0" applyBorder="1" applyAlignment="1">
      <alignment horizontal="left"/>
    </xf>
    <xf numFmtId="0" fontId="0" fillId="0" borderId="207" xfId="0" applyBorder="1"/>
    <xf numFmtId="0" fontId="0" fillId="0" borderId="212" xfId="0" applyBorder="1"/>
    <xf numFmtId="0" fontId="0" fillId="0" borderId="213" xfId="0" applyBorder="1"/>
    <xf numFmtId="0" fontId="0" fillId="0" borderId="214" xfId="0" applyBorder="1"/>
    <xf numFmtId="0" fontId="0" fillId="0" borderId="215" xfId="0" applyBorder="1"/>
    <xf numFmtId="0" fontId="0" fillId="0" borderId="216" xfId="0" applyBorder="1"/>
    <xf numFmtId="0" fontId="0" fillId="0" borderId="217" xfId="0" applyBorder="1"/>
    <xf numFmtId="0" fontId="0" fillId="0" borderId="218" xfId="0" applyBorder="1"/>
    <xf numFmtId="0" fontId="0" fillId="0" borderId="219" xfId="0" applyBorder="1"/>
    <xf numFmtId="0" fontId="14" fillId="0" borderId="220" xfId="0" applyFont="1" applyBorder="1" applyAlignment="1">
      <alignment vertical="center"/>
    </xf>
    <xf numFmtId="0" fontId="0" fillId="4" borderId="198" xfId="0" applyFill="1" applyBorder="1" applyAlignment="1" applyProtection="1">
      <alignment horizontal="center"/>
      <protection locked="0"/>
    </xf>
    <xf numFmtId="0" fontId="0" fillId="0" borderId="221" xfId="0" applyBorder="1"/>
    <xf numFmtId="0" fontId="0" fillId="0" borderId="180" xfId="0" applyBorder="1"/>
    <xf numFmtId="0" fontId="0" fillId="0" borderId="181" xfId="0" applyBorder="1" applyAlignment="1">
      <alignment horizontal="left"/>
    </xf>
    <xf numFmtId="0" fontId="7" fillId="0" borderId="24" xfId="0" applyFont="1" applyBorder="1" applyAlignment="1">
      <alignment vertical="top"/>
    </xf>
    <xf numFmtId="0" fontId="17" fillId="0" borderId="0" xfId="0" applyFont="1"/>
    <xf numFmtId="0" fontId="12" fillId="0" borderId="207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206" xfId="0" applyFont="1" applyBorder="1" applyAlignment="1">
      <alignment horizontal="left" vertical="top" wrapText="1"/>
    </xf>
    <xf numFmtId="0" fontId="0" fillId="4" borderId="62" xfId="0" applyFill="1" applyBorder="1" applyAlignment="1" applyProtection="1">
      <alignment horizontal="left" vertical="top" wrapText="1"/>
      <protection locked="0"/>
    </xf>
    <xf numFmtId="0" fontId="0" fillId="4" borderId="63" xfId="0" applyFill="1" applyBorder="1" applyAlignment="1" applyProtection="1">
      <alignment horizontal="left" vertical="top"/>
      <protection locked="0"/>
    </xf>
    <xf numFmtId="0" fontId="0" fillId="4" borderId="211" xfId="0" applyFill="1" applyBorder="1" applyAlignment="1" applyProtection="1">
      <alignment horizontal="left" vertical="top"/>
      <protection locked="0"/>
    </xf>
    <xf numFmtId="0" fontId="0" fillId="4" borderId="65" xfId="0" applyFill="1" applyBorder="1" applyAlignment="1" applyProtection="1">
      <alignment horizontal="left" vertical="top"/>
      <protection locked="0"/>
    </xf>
    <xf numFmtId="0" fontId="0" fillId="4" borderId="0" xfId="0" applyFill="1" applyAlignment="1" applyProtection="1">
      <alignment horizontal="left" vertical="top"/>
      <protection locked="0"/>
    </xf>
    <xf numFmtId="0" fontId="0" fillId="4" borderId="210" xfId="0" applyFill="1" applyBorder="1" applyAlignment="1" applyProtection="1">
      <alignment horizontal="left" vertical="top"/>
      <protection locked="0"/>
    </xf>
    <xf numFmtId="0" fontId="0" fillId="4" borderId="67" xfId="0" applyFill="1" applyBorder="1" applyAlignment="1" applyProtection="1">
      <alignment horizontal="left" vertical="top"/>
      <protection locked="0"/>
    </xf>
    <xf numFmtId="0" fontId="0" fillId="4" borderId="68" xfId="0" applyFill="1" applyBorder="1" applyAlignment="1" applyProtection="1">
      <alignment horizontal="left" vertical="top"/>
      <protection locked="0"/>
    </xf>
    <xf numFmtId="0" fontId="0" fillId="4" borderId="209" xfId="0" applyFill="1" applyBorder="1" applyAlignment="1" applyProtection="1">
      <alignment horizontal="left" vertical="top"/>
      <protection locked="0"/>
    </xf>
    <xf numFmtId="0" fontId="8" fillId="5" borderId="197" xfId="0" applyFont="1" applyFill="1" applyBorder="1" applyAlignment="1">
      <alignment horizontal="left" vertical="center"/>
    </xf>
    <xf numFmtId="0" fontId="8" fillId="5" borderId="198" xfId="0" applyFont="1" applyFill="1" applyBorder="1" applyAlignment="1">
      <alignment horizontal="left" vertical="center"/>
    </xf>
    <xf numFmtId="0" fontId="8" fillId="5" borderId="199" xfId="0" applyFont="1" applyFill="1" applyBorder="1" applyAlignment="1">
      <alignment horizontal="left" vertical="center"/>
    </xf>
    <xf numFmtId="0" fontId="8" fillId="5" borderId="46" xfId="0" applyFont="1" applyFill="1" applyBorder="1" applyAlignment="1">
      <alignment horizontal="left" vertical="center"/>
    </xf>
    <xf numFmtId="0" fontId="8" fillId="5" borderId="32" xfId="0" applyFont="1" applyFill="1" applyBorder="1" applyAlignment="1">
      <alignment horizontal="left" vertical="center"/>
    </xf>
    <xf numFmtId="0" fontId="8" fillId="5" borderId="58" xfId="0" applyFont="1" applyFill="1" applyBorder="1" applyAlignment="1">
      <alignment horizontal="left" vertical="center"/>
    </xf>
    <xf numFmtId="0" fontId="0" fillId="4" borderId="28" xfId="0" applyFill="1" applyBorder="1" applyAlignment="1" applyProtection="1">
      <alignment horizontal="left" vertical="top" wrapText="1"/>
      <protection locked="0"/>
    </xf>
    <xf numFmtId="0" fontId="0" fillId="4" borderId="71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188" xfId="0" applyBorder="1" applyAlignment="1">
      <alignment horizontal="center"/>
    </xf>
    <xf numFmtId="0" fontId="0" fillId="0" borderId="189" xfId="0" applyBorder="1" applyAlignment="1">
      <alignment horizontal="center"/>
    </xf>
    <xf numFmtId="0" fontId="0" fillId="0" borderId="190" xfId="0" applyBorder="1" applyAlignment="1">
      <alignment horizontal="center"/>
    </xf>
    <xf numFmtId="0" fontId="0" fillId="0" borderId="191" xfId="0" applyBorder="1" applyAlignment="1">
      <alignment horizontal="center"/>
    </xf>
    <xf numFmtId="0" fontId="0" fillId="0" borderId="192" xfId="0" applyBorder="1" applyAlignment="1">
      <alignment horizontal="center"/>
    </xf>
    <xf numFmtId="0" fontId="0" fillId="0" borderId="193" xfId="0" applyBorder="1" applyAlignment="1">
      <alignment horizontal="center"/>
    </xf>
    <xf numFmtId="0" fontId="9" fillId="2" borderId="135" xfId="0" applyFont="1" applyFill="1" applyBorder="1"/>
    <xf numFmtId="0" fontId="9" fillId="2" borderId="0" xfId="0" applyFont="1" applyFill="1"/>
    <xf numFmtId="0" fontId="9" fillId="2" borderId="136" xfId="0" applyFont="1" applyFill="1" applyBorder="1"/>
    <xf numFmtId="0" fontId="9" fillId="2" borderId="137" xfId="0" applyFont="1" applyFill="1" applyBorder="1"/>
    <xf numFmtId="0" fontId="9" fillId="2" borderId="138" xfId="0" applyFont="1" applyFill="1" applyBorder="1"/>
    <xf numFmtId="0" fontId="9" fillId="2" borderId="139" xfId="0" applyFont="1" applyFill="1" applyBorder="1"/>
    <xf numFmtId="0" fontId="0" fillId="0" borderId="14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48" xfId="0" applyBorder="1" applyAlignment="1">
      <alignment horizontal="right"/>
    </xf>
    <xf numFmtId="0" fontId="0" fillId="0" borderId="105" xfId="0" applyBorder="1" applyAlignment="1">
      <alignment horizontal="right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4" borderId="28" xfId="0" applyFill="1" applyBorder="1" applyAlignment="1" applyProtection="1">
      <alignment horizontal="left"/>
      <protection locked="0"/>
    </xf>
    <xf numFmtId="0" fontId="0" fillId="4" borderId="29" xfId="0" applyFill="1" applyBorder="1" applyAlignment="1" applyProtection="1">
      <alignment horizontal="left"/>
      <protection locked="0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31" xfId="0" applyBorder="1" applyAlignment="1">
      <alignment horizontal="right"/>
    </xf>
    <xf numFmtId="0" fontId="0" fillId="4" borderId="63" xfId="0" applyFill="1" applyBorder="1" applyAlignment="1" applyProtection="1">
      <alignment horizontal="left" vertical="top" wrapText="1"/>
      <protection locked="0"/>
    </xf>
    <xf numFmtId="0" fontId="0" fillId="4" borderId="64" xfId="0" applyFill="1" applyBorder="1" applyAlignment="1" applyProtection="1">
      <alignment horizontal="left" vertical="top" wrapText="1"/>
      <protection locked="0"/>
    </xf>
    <xf numFmtId="0" fontId="0" fillId="4" borderId="65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66" xfId="0" applyFill="1" applyBorder="1" applyAlignment="1" applyProtection="1">
      <alignment horizontal="left" vertical="top" wrapText="1"/>
      <protection locked="0"/>
    </xf>
    <xf numFmtId="0" fontId="0" fillId="4" borderId="67" xfId="0" applyFill="1" applyBorder="1" applyAlignment="1" applyProtection="1">
      <alignment horizontal="left" vertical="top" wrapText="1"/>
      <protection locked="0"/>
    </xf>
    <xf numFmtId="0" fontId="0" fillId="4" borderId="68" xfId="0" applyFill="1" applyBorder="1" applyAlignment="1" applyProtection="1">
      <alignment horizontal="left" vertical="top" wrapText="1"/>
      <protection locked="0"/>
    </xf>
    <xf numFmtId="0" fontId="0" fillId="4" borderId="69" xfId="0" applyFill="1" applyBorder="1" applyAlignment="1" applyProtection="1">
      <alignment horizontal="left" vertical="top" wrapText="1"/>
      <protection locked="0"/>
    </xf>
    <xf numFmtId="0" fontId="9" fillId="2" borderId="132" xfId="0" applyFont="1" applyFill="1" applyBorder="1" applyAlignment="1">
      <alignment horizontal="left"/>
    </xf>
    <xf numFmtId="0" fontId="9" fillId="2" borderId="133" xfId="0" applyFont="1" applyFill="1" applyBorder="1" applyAlignment="1">
      <alignment horizontal="left"/>
    </xf>
    <xf numFmtId="0" fontId="9" fillId="2" borderId="134" xfId="0" applyFont="1" applyFill="1" applyBorder="1" applyAlignment="1">
      <alignment horizontal="left"/>
    </xf>
    <xf numFmtId="0" fontId="0" fillId="4" borderId="62" xfId="0" applyFill="1" applyBorder="1" applyAlignment="1" applyProtection="1">
      <alignment vertical="top" wrapText="1"/>
      <protection locked="0"/>
    </xf>
    <xf numFmtId="0" fontId="0" fillId="4" borderId="63" xfId="0" applyFill="1" applyBorder="1" applyAlignment="1" applyProtection="1">
      <alignment vertical="top" wrapText="1"/>
      <protection locked="0"/>
    </xf>
    <xf numFmtId="0" fontId="0" fillId="4" borderId="64" xfId="0" applyFill="1" applyBorder="1" applyAlignment="1" applyProtection="1">
      <alignment vertical="top" wrapText="1"/>
      <protection locked="0"/>
    </xf>
    <xf numFmtId="0" fontId="0" fillId="4" borderId="65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66" xfId="0" applyFill="1" applyBorder="1" applyAlignment="1" applyProtection="1">
      <alignment vertical="top" wrapText="1"/>
      <protection locked="0"/>
    </xf>
    <xf numFmtId="0" fontId="0" fillId="4" borderId="67" xfId="0" applyFill="1" applyBorder="1" applyAlignment="1" applyProtection="1">
      <alignment vertical="top" wrapText="1"/>
      <protection locked="0"/>
    </xf>
    <xf numFmtId="0" fontId="0" fillId="4" borderId="68" xfId="0" applyFill="1" applyBorder="1" applyAlignment="1" applyProtection="1">
      <alignment vertical="top" wrapText="1"/>
      <protection locked="0"/>
    </xf>
    <xf numFmtId="0" fontId="0" fillId="4" borderId="69" xfId="0" applyFill="1" applyBorder="1" applyAlignment="1" applyProtection="1">
      <alignment vertical="top" wrapText="1"/>
      <protection locked="0"/>
    </xf>
    <xf numFmtId="0" fontId="8" fillId="0" borderId="39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8" fillId="0" borderId="105" xfId="0" applyFont="1" applyBorder="1" applyAlignment="1">
      <alignment horizontal="right" vertical="center"/>
    </xf>
    <xf numFmtId="49" fontId="0" fillId="4" borderId="28" xfId="0" applyNumberFormat="1" applyFill="1" applyBorder="1" applyAlignment="1" applyProtection="1">
      <alignment horizontal="left"/>
      <protection locked="0"/>
    </xf>
    <xf numFmtId="49" fontId="0" fillId="4" borderId="29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4" borderId="71" xfId="0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4" borderId="28" xfId="0" applyFill="1" applyBorder="1" applyAlignment="1" applyProtection="1">
      <alignment horizontal="left" wrapText="1"/>
      <protection locked="0"/>
    </xf>
    <xf numFmtId="0" fontId="0" fillId="4" borderId="71" xfId="0" applyFill="1" applyBorder="1" applyAlignment="1" applyProtection="1">
      <alignment horizontal="left" wrapText="1"/>
      <protection locked="0"/>
    </xf>
    <xf numFmtId="0" fontId="0" fillId="4" borderId="29" xfId="0" applyFill="1" applyBorder="1" applyAlignment="1" applyProtection="1">
      <alignment horizontal="left" wrapText="1"/>
      <protection locked="0"/>
    </xf>
    <xf numFmtId="0" fontId="0" fillId="4" borderId="67" xfId="0" applyFill="1" applyBorder="1" applyAlignment="1" applyProtection="1">
      <alignment horizontal="left"/>
      <protection locked="0"/>
    </xf>
    <xf numFmtId="0" fontId="0" fillId="4" borderId="68" xfId="0" applyFill="1" applyBorder="1" applyAlignment="1" applyProtection="1">
      <alignment horizontal="left"/>
      <protection locked="0"/>
    </xf>
    <xf numFmtId="0" fontId="0" fillId="4" borderId="69" xfId="0" applyFill="1" applyBorder="1" applyAlignment="1" applyProtection="1">
      <alignment horizontal="left"/>
      <protection locked="0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</cellXfs>
  <cellStyles count="3">
    <cellStyle name="Currency 2" xfId="1" xr:uid="{1112261A-EA9C-4B46-B66D-AD5414499A28}"/>
    <cellStyle name="Normal" xfId="0" builtinId="0"/>
    <cellStyle name="Percent 2" xfId="2" xr:uid="{A3D3E3FE-2F66-4766-BF46-C0FA35569048}"/>
  </cellStyles>
  <dxfs count="10">
    <dxf>
      <font>
        <color theme="0"/>
      </font>
    </dxf>
    <dxf>
      <fill>
        <patternFill patternType="none">
          <bgColor auto="1"/>
        </patternFill>
      </fill>
      <border>
        <left/>
        <right/>
        <top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rgb="FFFF0000"/>
      </font>
    </dxf>
    <dxf>
      <fill>
        <patternFill patternType="none">
          <bgColor auto="1"/>
        </patternFill>
      </fill>
      <border>
        <left/>
        <right/>
        <top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 val="0"/>
        <i val="0"/>
        <color rgb="FFFF0000"/>
      </font>
    </dxf>
    <dxf>
      <font>
        <color theme="0"/>
      </font>
    </dxf>
    <dxf>
      <fill>
        <patternFill patternType="none">
          <bgColor auto="1"/>
        </patternFill>
      </fill>
      <border>
        <left/>
        <right/>
        <top/>
        <vertical/>
        <horizontal/>
      </border>
    </dxf>
    <dxf>
      <fill>
        <patternFill patternType="none">
          <bgColor auto="1"/>
        </patternFill>
      </fill>
      <border>
        <left/>
        <right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semail-my.sharepoint.com/Users/kathl/Downloads/Owner%20Interest%20Form%20Draft%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Tab"/>
      <sheetName val="Form A-1"/>
      <sheetName val="Form A-2"/>
      <sheetName val="Form A-3"/>
      <sheetName val="Form A-4"/>
      <sheetName val="Form A-5"/>
      <sheetName val="Form B-1"/>
      <sheetName val="Form B-2"/>
      <sheetName val="Form B-3"/>
      <sheetName val="Form C-1"/>
      <sheetName val="Form C-2"/>
      <sheetName val="Form D-1"/>
      <sheetName val="Form D-2"/>
      <sheetName val="Form D-3"/>
      <sheetName val="Form D-4"/>
      <sheetName val="Form D-5"/>
      <sheetName val="Form E"/>
      <sheetName val="Form F"/>
      <sheetName val="Form G"/>
      <sheetName val="Form L-1"/>
      <sheetName val="Form L-2"/>
      <sheetName val="Form M-1"/>
      <sheetName val="Form M-2"/>
      <sheetName val="Form N"/>
      <sheetName val="Hidden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9A22-8FA5-49D6-BD56-4008823AF98B}">
  <dimension ref="B4:X19"/>
  <sheetViews>
    <sheetView showGridLines="0" tabSelected="1" workbookViewId="0">
      <selection activeCell="B4" sqref="B4"/>
    </sheetView>
  </sheetViews>
  <sheetFormatPr defaultColWidth="8.7265625" defaultRowHeight="14.5" x14ac:dyDescent="0.35"/>
  <cols>
    <col min="6" max="6" width="19.26953125" customWidth="1"/>
    <col min="24" max="24" width="0" hidden="1" customWidth="1"/>
  </cols>
  <sheetData>
    <row r="4" spans="2:24" ht="15.5" x14ac:dyDescent="0.35">
      <c r="B4" s="391" t="s">
        <v>262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t="s">
        <v>29</v>
      </c>
    </row>
    <row r="5" spans="2:24" x14ac:dyDescent="0.35">
      <c r="B5" s="390" t="s">
        <v>261</v>
      </c>
      <c r="C5" s="389"/>
      <c r="D5" s="389"/>
      <c r="E5" s="389"/>
      <c r="F5" s="389"/>
      <c r="G5" s="389"/>
      <c r="H5" s="388"/>
      <c r="I5" s="387"/>
      <c r="J5" s="386" t="s">
        <v>260</v>
      </c>
      <c r="K5" s="385"/>
      <c r="L5" s="385"/>
      <c r="M5" s="385"/>
      <c r="N5" s="384"/>
      <c r="X5" t="s">
        <v>30</v>
      </c>
    </row>
    <row r="6" spans="2:24" x14ac:dyDescent="0.35">
      <c r="B6" s="377" t="s">
        <v>259</v>
      </c>
      <c r="I6" s="383"/>
      <c r="J6" s="84"/>
      <c r="K6" s="42"/>
      <c r="L6" s="42"/>
      <c r="M6" s="42"/>
      <c r="N6" s="382"/>
    </row>
    <row r="7" spans="2:24" x14ac:dyDescent="0.35">
      <c r="B7" s="377"/>
      <c r="C7" s="396" t="s">
        <v>257</v>
      </c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8"/>
    </row>
    <row r="8" spans="2:24" x14ac:dyDescent="0.35">
      <c r="B8" s="377"/>
      <c r="C8" s="399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1"/>
    </row>
    <row r="9" spans="2:24" x14ac:dyDescent="0.35">
      <c r="B9" s="381"/>
      <c r="C9" s="402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4"/>
    </row>
    <row r="10" spans="2:24" x14ac:dyDescent="0.35">
      <c r="B10" s="380" t="s">
        <v>258</v>
      </c>
      <c r="L10" s="379"/>
      <c r="N10" s="378"/>
    </row>
    <row r="11" spans="2:24" x14ac:dyDescent="0.35">
      <c r="B11" s="377"/>
      <c r="C11" s="396" t="s">
        <v>257</v>
      </c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8"/>
    </row>
    <row r="12" spans="2:24" x14ac:dyDescent="0.35">
      <c r="B12" s="377"/>
      <c r="C12" s="399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1"/>
    </row>
    <row r="13" spans="2:24" x14ac:dyDescent="0.35">
      <c r="B13" s="377"/>
      <c r="C13" s="402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4"/>
    </row>
    <row r="14" spans="2:24" x14ac:dyDescent="0.35">
      <c r="B14" s="376" t="s">
        <v>256</v>
      </c>
      <c r="C14" s="29"/>
      <c r="D14" s="29"/>
      <c r="E14" s="29"/>
      <c r="G14" s="66" t="s">
        <v>20</v>
      </c>
      <c r="I14" s="374"/>
      <c r="J14" s="375"/>
      <c r="K14" s="374"/>
      <c r="L14" s="29"/>
      <c r="M14" s="374"/>
      <c r="N14" s="373"/>
    </row>
    <row r="15" spans="2:24" ht="30.75" customHeight="1" x14ac:dyDescent="0.35">
      <c r="B15" s="393" t="s">
        <v>255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5"/>
    </row>
    <row r="16" spans="2:24" x14ac:dyDescent="0.35">
      <c r="B16" s="371"/>
      <c r="C16" s="31"/>
      <c r="D16" s="31"/>
      <c r="E16" s="118" t="s">
        <v>254</v>
      </c>
      <c r="F16" s="55"/>
      <c r="G16" s="372" t="s">
        <v>253</v>
      </c>
      <c r="H16" s="370"/>
      <c r="I16" s="370"/>
      <c r="J16" s="370"/>
      <c r="K16" s="370"/>
      <c r="L16" s="370"/>
      <c r="M16" s="370"/>
      <c r="N16" s="369"/>
    </row>
    <row r="17" spans="2:14" x14ac:dyDescent="0.35">
      <c r="B17" s="371"/>
      <c r="C17" s="31"/>
      <c r="D17" s="31"/>
      <c r="E17" s="118" t="s">
        <v>252</v>
      </c>
      <c r="F17" s="55"/>
      <c r="G17" s="372" t="s">
        <v>251</v>
      </c>
      <c r="H17" s="31"/>
      <c r="I17" s="31"/>
      <c r="J17" s="31"/>
      <c r="K17" s="31"/>
      <c r="L17" s="370"/>
      <c r="M17" s="370"/>
      <c r="N17" s="369"/>
    </row>
    <row r="18" spans="2:14" x14ac:dyDescent="0.35">
      <c r="B18" s="371"/>
      <c r="C18" s="31"/>
      <c r="D18" s="31"/>
      <c r="E18" s="118" t="s">
        <v>250</v>
      </c>
      <c r="F18" s="55" t="s">
        <v>20</v>
      </c>
      <c r="G18" s="140"/>
      <c r="H18" s="14"/>
      <c r="I18" s="154"/>
      <c r="J18" s="31"/>
      <c r="K18" s="31"/>
      <c r="L18" s="370"/>
      <c r="M18" s="370"/>
      <c r="N18" s="369"/>
    </row>
    <row r="19" spans="2:14" x14ac:dyDescent="0.35">
      <c r="B19" s="368"/>
      <c r="C19" s="367" t="s">
        <v>249</v>
      </c>
      <c r="D19" s="236"/>
      <c r="E19" s="366" t="s">
        <v>248</v>
      </c>
      <c r="F19" s="76"/>
      <c r="G19" s="365"/>
      <c r="H19" s="364" t="s">
        <v>247</v>
      </c>
      <c r="I19" s="76"/>
      <c r="J19" s="363"/>
      <c r="K19" s="236"/>
      <c r="L19" s="236"/>
      <c r="M19" s="236"/>
      <c r="N19" s="237"/>
    </row>
  </sheetData>
  <sheetProtection algorithmName="SHA-512" hashValue="QlEaRcpkMJQKS7aFBBnxZL6X8LY33grv1K3tOsfVW+N5+T4wBwtufEmrhCcHKJIpkq9nfrk9WivXiT5mR8YdYg==" saltValue="arigfhYQ7fU6CMazxKYEsQ==" spinCount="100000" sheet="1" objects="1" scenarios="1"/>
  <mergeCells count="3">
    <mergeCell ref="B15:N15"/>
    <mergeCell ref="C7:N9"/>
    <mergeCell ref="C11:N13"/>
  </mergeCells>
  <conditionalFormatting sqref="F19">
    <cfRule type="expression" dxfId="9" priority="5">
      <formula>IF($G$129="No",TRUE,FALSE)</formula>
    </cfRule>
  </conditionalFormatting>
  <conditionalFormatting sqref="I19">
    <cfRule type="expression" dxfId="8" priority="4">
      <formula>IF($G$129="No",TRUE,FALSE)</formula>
    </cfRule>
  </conditionalFormatting>
  <conditionalFormatting sqref="G16:G17">
    <cfRule type="expression" dxfId="7" priority="1">
      <formula>IF(AND(F16&lt;&gt;"",F16=0),TRUE,FALSE)</formula>
    </cfRule>
    <cfRule type="expression" dxfId="6" priority="7">
      <formula>IF(F16&gt;0,TRUE,FALSE)</formula>
    </cfRule>
  </conditionalFormatting>
  <conditionalFormatting sqref="F16">
    <cfRule type="expression" dxfId="5" priority="8">
      <formula>IF($H$125="No",TRUE,FALSE)</formula>
    </cfRule>
  </conditionalFormatting>
  <conditionalFormatting sqref="F17 I19">
    <cfRule type="expression" dxfId="4" priority="9">
      <formula>IF($H$125="No",TRUE,FALSE)</formula>
    </cfRule>
  </conditionalFormatting>
  <conditionalFormatting sqref="B15">
    <cfRule type="expression" dxfId="3" priority="10">
      <formula>IF($H$125="Yes",TRUE,FALSE)</formula>
    </cfRule>
  </conditionalFormatting>
  <conditionalFormatting sqref="F18">
    <cfRule type="expression" dxfId="2" priority="3">
      <formula>IF($H$125="No",TRUE,FALSE)</formula>
    </cfRule>
  </conditionalFormatting>
  <conditionalFormatting sqref="F19">
    <cfRule type="expression" dxfId="1" priority="2">
      <formula>IF($H$125="No",TRUE,FALSE)</formula>
    </cfRule>
  </conditionalFormatting>
  <conditionalFormatting sqref="G16:G17 B15">
    <cfRule type="expression" dxfId="0" priority="6">
      <formula>IF($H$125="No",TRUE,FALSE)</formula>
    </cfRule>
  </conditionalFormatting>
  <dataValidations count="1">
    <dataValidation type="list" allowBlank="1" showInputMessage="1" showErrorMessage="1" sqref="F18 G14" xr:uid="{F11A3DEE-6C82-41AF-AC96-2D46054298EF}">
      <formula1>$X$4:$X$5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FD396-927B-4ACD-B383-D9B29E5A5399}">
  <dimension ref="A1:BI299"/>
  <sheetViews>
    <sheetView showGridLines="0" zoomScaleNormal="100" workbookViewId="0">
      <selection activeCell="B1" sqref="B1"/>
    </sheetView>
  </sheetViews>
  <sheetFormatPr defaultColWidth="9.1796875" defaultRowHeight="17.25" customHeight="1" x14ac:dyDescent="0.35"/>
  <cols>
    <col min="1" max="1" width="3.1796875" style="337" customWidth="1"/>
    <col min="2" max="2" width="34.1796875" style="347" customWidth="1"/>
    <col min="3" max="3" width="37.81640625" style="347" customWidth="1"/>
    <col min="4" max="4" width="21.453125" style="347" customWidth="1"/>
    <col min="5" max="5" width="15.81640625" style="337" customWidth="1"/>
    <col min="6" max="6" width="45.81640625" style="337" customWidth="1"/>
    <col min="7" max="9" width="9.1796875" style="337" customWidth="1"/>
    <col min="10" max="61" width="9.1796875" style="337"/>
  </cols>
  <sheetData>
    <row r="1" spans="1:13" s="337" customFormat="1" ht="15" customHeight="1" x14ac:dyDescent="0.35">
      <c r="A1" s="333"/>
      <c r="B1" s="2"/>
      <c r="C1" s="334"/>
      <c r="D1" s="334"/>
      <c r="E1" s="335"/>
      <c r="F1" s="335"/>
      <c r="G1" s="336"/>
    </row>
    <row r="2" spans="1:13" s="337" customFormat="1" ht="15" customHeight="1" x14ac:dyDescent="0.35">
      <c r="A2" s="13"/>
      <c r="B2" s="7"/>
      <c r="C2" s="338"/>
      <c r="D2" s="338"/>
      <c r="E2" s="339"/>
      <c r="F2" s="339"/>
      <c r="G2" s="340"/>
    </row>
    <row r="3" spans="1:13" s="337" customFormat="1" ht="15" customHeight="1" x14ac:dyDescent="0.35">
      <c r="A3" s="13"/>
      <c r="B3" s="7"/>
      <c r="C3" s="338"/>
      <c r="D3" s="338"/>
      <c r="E3" s="339"/>
      <c r="F3" s="113"/>
      <c r="G3" s="340"/>
    </row>
    <row r="4" spans="1:13" s="337" customFormat="1" ht="15" customHeight="1" x14ac:dyDescent="0.35">
      <c r="A4" s="341"/>
      <c r="B4" s="338"/>
      <c r="C4" s="338"/>
      <c r="D4" s="338"/>
      <c r="E4" s="339"/>
      <c r="F4" s="339"/>
      <c r="G4" s="340"/>
    </row>
    <row r="5" spans="1:13" s="337" customFormat="1" ht="24.75" customHeight="1" x14ac:dyDescent="0.35">
      <c r="A5" s="342"/>
      <c r="B5" s="343" t="s">
        <v>224</v>
      </c>
      <c r="C5" s="343"/>
      <c r="D5" s="343"/>
      <c r="E5" s="344"/>
      <c r="F5" s="344"/>
      <c r="G5" s="339"/>
      <c r="H5" s="335"/>
      <c r="I5" s="335"/>
      <c r="J5" s="335"/>
      <c r="K5" s="335"/>
      <c r="L5" s="335"/>
      <c r="M5" s="336"/>
    </row>
    <row r="6" spans="1:13" ht="15.5" x14ac:dyDescent="0.35">
      <c r="B6" s="345" t="s">
        <v>225</v>
      </c>
      <c r="C6" s="346"/>
      <c r="F6" s="34"/>
      <c r="G6" s="348"/>
      <c r="H6" s="349"/>
      <c r="I6" s="349"/>
      <c r="J6" s="349"/>
      <c r="K6" s="349"/>
      <c r="L6" s="349"/>
      <c r="M6" s="340"/>
    </row>
    <row r="7" spans="1:13" s="337" customFormat="1" ht="17.25" customHeight="1" x14ac:dyDescent="0.35">
      <c r="B7" s="350"/>
      <c r="C7" s="350"/>
      <c r="D7" s="350"/>
      <c r="F7" s="38"/>
      <c r="G7" s="348"/>
      <c r="H7" s="349"/>
      <c r="I7" s="349"/>
      <c r="J7" s="349"/>
      <c r="K7" s="349"/>
      <c r="L7" s="349"/>
      <c r="M7" s="340"/>
    </row>
    <row r="8" spans="1:13" s="337" customFormat="1" ht="17.25" customHeight="1" x14ac:dyDescent="0.35">
      <c r="B8" s="350"/>
      <c r="C8" s="351" t="s">
        <v>226</v>
      </c>
      <c r="D8" s="351" t="s">
        <v>227</v>
      </c>
      <c r="F8" s="38"/>
      <c r="G8" s="348"/>
      <c r="H8" s="349"/>
      <c r="I8" s="349"/>
      <c r="J8" s="349"/>
      <c r="K8" s="349"/>
      <c r="L8" s="349"/>
      <c r="M8" s="340"/>
    </row>
    <row r="9" spans="1:13" ht="17.25" customHeight="1" x14ac:dyDescent="0.35">
      <c r="B9" s="405" t="s">
        <v>228</v>
      </c>
      <c r="C9" s="406"/>
      <c r="D9" s="407"/>
      <c r="F9" s="38"/>
      <c r="G9" s="348"/>
      <c r="H9" s="349"/>
      <c r="I9" s="349"/>
      <c r="J9" s="349"/>
      <c r="K9" s="349"/>
      <c r="L9" s="349"/>
      <c r="M9" s="340"/>
    </row>
    <row r="10" spans="1:13" ht="17.25" customHeight="1" x14ac:dyDescent="0.35">
      <c r="B10" s="352" t="s">
        <v>229</v>
      </c>
      <c r="C10" s="353"/>
      <c r="D10" s="354"/>
      <c r="F10" s="38"/>
      <c r="G10" s="348"/>
      <c r="H10" s="349"/>
      <c r="I10" s="349"/>
      <c r="J10" s="349"/>
      <c r="K10" s="349"/>
      <c r="L10" s="349"/>
      <c r="M10" s="340"/>
    </row>
    <row r="11" spans="1:13" ht="17.25" customHeight="1" x14ac:dyDescent="0.35">
      <c r="B11" s="352" t="s">
        <v>230</v>
      </c>
      <c r="C11" s="353"/>
      <c r="D11" s="354"/>
      <c r="F11" s="38"/>
      <c r="G11" s="348"/>
      <c r="H11" s="349"/>
      <c r="I11" s="349"/>
      <c r="J11" s="349"/>
      <c r="K11" s="349"/>
      <c r="L11" s="349"/>
      <c r="M11" s="340"/>
    </row>
    <row r="12" spans="1:13" ht="17.25" customHeight="1" x14ac:dyDescent="0.35">
      <c r="B12" s="352" t="s">
        <v>231</v>
      </c>
      <c r="C12" s="353"/>
      <c r="D12" s="354"/>
      <c r="F12" s="38"/>
      <c r="G12" s="348"/>
      <c r="H12" s="349"/>
      <c r="I12" s="349"/>
      <c r="J12" s="349"/>
      <c r="K12" s="349"/>
      <c r="L12" s="349"/>
      <c r="M12" s="340"/>
    </row>
    <row r="13" spans="1:13" ht="17.25" customHeight="1" x14ac:dyDescent="0.35">
      <c r="B13" s="352" t="s">
        <v>232</v>
      </c>
      <c r="C13" s="353"/>
      <c r="D13" s="354"/>
      <c r="F13" s="38"/>
      <c r="G13" s="348"/>
      <c r="H13" s="349"/>
      <c r="I13" s="349"/>
      <c r="J13" s="349"/>
      <c r="K13" s="349"/>
      <c r="L13" s="349"/>
      <c r="M13" s="340"/>
    </row>
    <row r="14" spans="1:13" ht="17.25" customHeight="1" x14ac:dyDescent="0.35">
      <c r="B14" s="408" t="s">
        <v>233</v>
      </c>
      <c r="C14" s="409"/>
      <c r="D14" s="410"/>
      <c r="F14" s="69"/>
      <c r="G14" s="13"/>
      <c r="H14" s="31"/>
      <c r="I14" s="31"/>
      <c r="J14" s="339"/>
      <c r="K14" s="339"/>
      <c r="L14" s="339"/>
      <c r="M14" s="340"/>
    </row>
    <row r="15" spans="1:13" ht="17.25" customHeight="1" x14ac:dyDescent="0.35">
      <c r="B15" s="352" t="s">
        <v>234</v>
      </c>
      <c r="C15" s="353"/>
      <c r="D15" s="354"/>
      <c r="F15" s="69"/>
      <c r="G15" s="13"/>
      <c r="H15" s="31"/>
      <c r="I15" s="31"/>
      <c r="J15" s="339"/>
      <c r="K15" s="339"/>
      <c r="L15" s="339"/>
      <c r="M15" s="340"/>
    </row>
    <row r="16" spans="1:13" ht="17.25" customHeight="1" x14ac:dyDescent="0.35">
      <c r="B16" s="352" t="s">
        <v>235</v>
      </c>
      <c r="C16" s="353"/>
      <c r="D16" s="354"/>
      <c r="F16" s="69"/>
      <c r="G16" s="13"/>
      <c r="H16" s="31"/>
      <c r="I16" s="31"/>
      <c r="J16" s="339"/>
      <c r="K16" s="339"/>
      <c r="L16" s="339"/>
      <c r="M16" s="340"/>
    </row>
    <row r="17" spans="2:13" ht="17.25" customHeight="1" x14ac:dyDescent="0.35">
      <c r="B17" s="352" t="s">
        <v>236</v>
      </c>
      <c r="C17" s="353"/>
      <c r="D17" s="354"/>
      <c r="F17" s="69"/>
      <c r="G17" s="13"/>
      <c r="H17" s="31"/>
      <c r="I17" s="31"/>
      <c r="J17" s="339"/>
      <c r="K17" s="339"/>
      <c r="L17" s="339"/>
      <c r="M17" s="340"/>
    </row>
    <row r="18" spans="2:13" ht="17.25" customHeight="1" x14ac:dyDescent="0.35">
      <c r="B18" s="352" t="s">
        <v>237</v>
      </c>
      <c r="C18" s="353"/>
      <c r="D18" s="354"/>
      <c r="F18" s="69"/>
      <c r="G18" s="13"/>
      <c r="H18" s="31"/>
      <c r="I18" s="31"/>
      <c r="J18" s="339"/>
      <c r="K18" s="339"/>
      <c r="L18" s="339"/>
      <c r="M18" s="340"/>
    </row>
    <row r="19" spans="2:13" ht="17.25" customHeight="1" x14ac:dyDescent="0.35">
      <c r="B19" s="352" t="s">
        <v>238</v>
      </c>
      <c r="C19" s="353"/>
      <c r="D19" s="354"/>
      <c r="F19" s="69"/>
      <c r="G19" s="13"/>
      <c r="H19" s="31"/>
      <c r="I19" s="31"/>
      <c r="J19" s="339"/>
      <c r="K19" s="339"/>
      <c r="L19" s="339"/>
      <c r="M19" s="340"/>
    </row>
    <row r="20" spans="2:13" ht="17.25" customHeight="1" x14ac:dyDescent="0.35">
      <c r="B20" s="352" t="s">
        <v>232</v>
      </c>
      <c r="C20" s="353"/>
      <c r="D20" s="354"/>
      <c r="F20" s="69"/>
      <c r="G20" s="13"/>
      <c r="H20" s="31"/>
      <c r="I20" s="31"/>
      <c r="J20" s="339"/>
      <c r="K20" s="339"/>
      <c r="L20" s="339"/>
      <c r="M20" s="340"/>
    </row>
    <row r="21" spans="2:13" ht="17.25" customHeight="1" x14ac:dyDescent="0.35">
      <c r="B21" s="408" t="s">
        <v>239</v>
      </c>
      <c r="C21" s="409"/>
      <c r="D21" s="410"/>
      <c r="F21" s="69"/>
      <c r="G21" s="13"/>
      <c r="H21" s="31"/>
      <c r="I21" s="31"/>
      <c r="J21" s="339"/>
      <c r="K21" s="339"/>
      <c r="L21" s="339"/>
      <c r="M21" s="340"/>
    </row>
    <row r="22" spans="2:13" ht="17.25" customHeight="1" x14ac:dyDescent="0.35">
      <c r="B22" s="352" t="s">
        <v>240</v>
      </c>
      <c r="C22" s="353"/>
      <c r="D22" s="354"/>
      <c r="F22" s="69"/>
      <c r="G22" s="13"/>
      <c r="H22" s="31"/>
      <c r="I22" s="31"/>
      <c r="J22" s="339"/>
      <c r="K22" s="339"/>
      <c r="L22" s="339"/>
      <c r="M22" s="340"/>
    </row>
    <row r="23" spans="2:13" ht="17.25" customHeight="1" x14ac:dyDescent="0.35">
      <c r="B23" s="352" t="s">
        <v>241</v>
      </c>
      <c r="C23" s="353"/>
      <c r="D23" s="354"/>
      <c r="F23" s="69"/>
      <c r="G23" s="13"/>
      <c r="H23" s="31"/>
      <c r="I23" s="31"/>
      <c r="J23" s="339"/>
      <c r="K23" s="339"/>
      <c r="L23" s="339"/>
      <c r="M23" s="340"/>
    </row>
    <row r="24" spans="2:13" ht="17.25" customHeight="1" x14ac:dyDescent="0.35">
      <c r="B24" s="352" t="s">
        <v>242</v>
      </c>
      <c r="C24" s="353"/>
      <c r="D24" s="354"/>
      <c r="F24" s="69"/>
      <c r="G24" s="13"/>
      <c r="H24" s="31"/>
      <c r="I24" s="31"/>
      <c r="J24" s="339"/>
      <c r="K24" s="339"/>
      <c r="L24" s="339"/>
      <c r="M24" s="340"/>
    </row>
    <row r="25" spans="2:13" ht="17.25" customHeight="1" x14ac:dyDescent="0.35">
      <c r="B25" s="352" t="s">
        <v>243</v>
      </c>
      <c r="C25" s="353"/>
      <c r="D25" s="354"/>
      <c r="F25" s="69"/>
      <c r="G25" s="13"/>
      <c r="H25" s="31"/>
      <c r="I25" s="31"/>
      <c r="J25" s="339"/>
      <c r="K25" s="339"/>
      <c r="L25" s="339"/>
      <c r="M25" s="340"/>
    </row>
    <row r="26" spans="2:13" ht="17.25" customHeight="1" x14ac:dyDescent="0.35">
      <c r="B26" s="352" t="s">
        <v>244</v>
      </c>
      <c r="C26" s="353"/>
      <c r="D26" s="354"/>
      <c r="F26" s="69"/>
      <c r="G26" s="13"/>
      <c r="H26" s="31"/>
      <c r="I26" s="31"/>
      <c r="J26" s="339"/>
      <c r="K26" s="339"/>
      <c r="L26" s="339"/>
      <c r="M26" s="340"/>
    </row>
    <row r="27" spans="2:13" ht="17.25" customHeight="1" x14ac:dyDescent="0.35">
      <c r="B27" s="352" t="s">
        <v>232</v>
      </c>
      <c r="C27" s="353"/>
      <c r="D27" s="354"/>
      <c r="F27" s="69"/>
      <c r="G27" s="13"/>
      <c r="H27" s="31"/>
      <c r="I27" s="31"/>
      <c r="J27" s="339"/>
      <c r="K27" s="339"/>
      <c r="L27" s="339"/>
      <c r="M27" s="340"/>
    </row>
    <row r="28" spans="2:13" ht="17.25" customHeight="1" x14ac:dyDescent="0.35">
      <c r="B28" s="355" t="s">
        <v>245</v>
      </c>
      <c r="C28" s="356"/>
      <c r="D28" s="357"/>
      <c r="F28" s="69"/>
      <c r="G28" s="13"/>
      <c r="H28" s="31"/>
      <c r="I28" s="31"/>
      <c r="J28" s="339"/>
      <c r="K28" s="339"/>
      <c r="L28" s="339"/>
      <c r="M28" s="340"/>
    </row>
    <row r="29" spans="2:13" s="337" customFormat="1" ht="17.25" customHeight="1" x14ac:dyDescent="0.35">
      <c r="B29" s="350"/>
      <c r="C29" s="350"/>
      <c r="D29" s="350"/>
      <c r="F29" s="69"/>
      <c r="G29" s="13"/>
      <c r="H29" s="31"/>
      <c r="I29" s="31"/>
      <c r="J29" s="339"/>
      <c r="K29" s="339"/>
      <c r="L29" s="339"/>
      <c r="M29" s="340"/>
    </row>
    <row r="30" spans="2:13" s="337" customFormat="1" ht="17.25" customHeight="1" x14ac:dyDescent="0.35">
      <c r="B30" s="358" t="s">
        <v>246</v>
      </c>
      <c r="C30" s="350"/>
      <c r="D30" s="350"/>
      <c r="F30" s="69"/>
      <c r="G30" s="13"/>
      <c r="H30" s="31"/>
      <c r="I30" s="31"/>
      <c r="J30" s="339"/>
      <c r="K30" s="339"/>
      <c r="L30" s="339"/>
      <c r="M30" s="340"/>
    </row>
    <row r="31" spans="2:13" s="337" customFormat="1" ht="118.5" customHeight="1" x14ac:dyDescent="0.35">
      <c r="B31" s="411"/>
      <c r="C31" s="412"/>
      <c r="D31" s="413"/>
      <c r="F31" s="79"/>
      <c r="G31" s="13"/>
      <c r="H31" s="31"/>
      <c r="I31" s="31"/>
      <c r="J31" s="339"/>
      <c r="K31" s="339"/>
      <c r="L31" s="339"/>
      <c r="M31" s="340"/>
    </row>
    <row r="32" spans="2:13" s="337" customFormat="1" ht="17.25" customHeight="1" x14ac:dyDescent="0.35">
      <c r="B32" s="350"/>
      <c r="C32" s="350"/>
      <c r="D32" s="350"/>
      <c r="G32" s="341"/>
      <c r="H32" s="344"/>
      <c r="I32" s="344"/>
      <c r="J32" s="344"/>
      <c r="K32" s="344"/>
      <c r="L32" s="344"/>
      <c r="M32" s="359"/>
    </row>
    <row r="33" spans="2:7" s="337" customFormat="1" ht="17.25" customHeight="1" x14ac:dyDescent="0.35">
      <c r="B33" s="350"/>
      <c r="C33" s="350"/>
      <c r="D33" s="350"/>
      <c r="F33" s="360" t="s">
        <v>11</v>
      </c>
      <c r="G33" s="361"/>
    </row>
    <row r="34" spans="2:7" s="337" customFormat="1" ht="17.25" customHeight="1" x14ac:dyDescent="0.35">
      <c r="B34" s="350"/>
      <c r="C34" s="350"/>
      <c r="D34" s="350"/>
      <c r="F34" s="360" t="str">
        <f>"A1:D"&amp;ROW(A31)</f>
        <v>A1:D31</v>
      </c>
      <c r="G34" s="362"/>
    </row>
    <row r="35" spans="2:7" s="337" customFormat="1" ht="17.25" customHeight="1" x14ac:dyDescent="0.35">
      <c r="B35" s="350"/>
      <c r="C35" s="350"/>
      <c r="D35" s="350"/>
    </row>
    <row r="36" spans="2:7" s="337" customFormat="1" ht="17.25" customHeight="1" x14ac:dyDescent="0.35">
      <c r="B36" s="350"/>
      <c r="C36" s="350"/>
      <c r="D36" s="350"/>
    </row>
    <row r="37" spans="2:7" s="337" customFormat="1" ht="17.25" customHeight="1" x14ac:dyDescent="0.35">
      <c r="B37" s="350"/>
      <c r="C37" s="350"/>
      <c r="D37" s="350"/>
    </row>
    <row r="38" spans="2:7" s="337" customFormat="1" ht="17.25" customHeight="1" x14ac:dyDescent="0.35">
      <c r="B38" s="350"/>
      <c r="C38" s="350"/>
      <c r="D38" s="350"/>
    </row>
    <row r="39" spans="2:7" s="337" customFormat="1" ht="17.25" customHeight="1" x14ac:dyDescent="0.35">
      <c r="B39" s="350"/>
      <c r="C39" s="350"/>
      <c r="D39" s="350"/>
    </row>
    <row r="40" spans="2:7" s="337" customFormat="1" ht="17.25" customHeight="1" x14ac:dyDescent="0.35">
      <c r="B40" s="350"/>
      <c r="C40" s="350"/>
      <c r="D40" s="350"/>
    </row>
    <row r="41" spans="2:7" s="337" customFormat="1" ht="17.25" customHeight="1" x14ac:dyDescent="0.35">
      <c r="B41" s="350"/>
      <c r="C41" s="350"/>
      <c r="D41" s="350"/>
    </row>
    <row r="42" spans="2:7" s="337" customFormat="1" ht="17.25" customHeight="1" x14ac:dyDescent="0.35">
      <c r="B42" s="350"/>
      <c r="C42" s="350"/>
      <c r="D42" s="350"/>
    </row>
    <row r="43" spans="2:7" s="337" customFormat="1" ht="17.25" customHeight="1" x14ac:dyDescent="0.35">
      <c r="B43" s="350"/>
      <c r="C43" s="350"/>
      <c r="D43" s="350"/>
    </row>
    <row r="44" spans="2:7" s="337" customFormat="1" ht="17.25" customHeight="1" x14ac:dyDescent="0.35">
      <c r="B44" s="350"/>
      <c r="C44" s="350"/>
      <c r="D44" s="350"/>
    </row>
    <row r="45" spans="2:7" s="337" customFormat="1" ht="17.25" customHeight="1" x14ac:dyDescent="0.35">
      <c r="B45" s="350"/>
      <c r="C45" s="350"/>
      <c r="D45" s="350"/>
    </row>
    <row r="46" spans="2:7" s="337" customFormat="1" ht="17.25" customHeight="1" x14ac:dyDescent="0.35">
      <c r="B46" s="350"/>
      <c r="C46" s="350"/>
      <c r="D46" s="350"/>
    </row>
    <row r="47" spans="2:7" s="337" customFormat="1" ht="17.25" customHeight="1" x14ac:dyDescent="0.35">
      <c r="B47" s="350"/>
      <c r="C47" s="350"/>
      <c r="D47" s="350"/>
    </row>
    <row r="48" spans="2:7" s="337" customFormat="1" ht="17.25" customHeight="1" x14ac:dyDescent="0.35">
      <c r="B48" s="350"/>
      <c r="C48" s="350"/>
      <c r="D48" s="350"/>
    </row>
    <row r="49" spans="2:4" s="337" customFormat="1" ht="17.25" customHeight="1" x14ac:dyDescent="0.35">
      <c r="B49" s="350"/>
      <c r="C49" s="350"/>
      <c r="D49" s="350"/>
    </row>
    <row r="50" spans="2:4" s="337" customFormat="1" ht="17.25" customHeight="1" x14ac:dyDescent="0.35">
      <c r="B50" s="350"/>
      <c r="C50" s="350"/>
      <c r="D50" s="350"/>
    </row>
    <row r="51" spans="2:4" s="337" customFormat="1" ht="17.25" customHeight="1" x14ac:dyDescent="0.35">
      <c r="B51" s="350"/>
      <c r="C51" s="350"/>
      <c r="D51" s="350"/>
    </row>
    <row r="52" spans="2:4" s="337" customFormat="1" ht="17.25" customHeight="1" x14ac:dyDescent="0.35">
      <c r="B52" s="350"/>
      <c r="C52" s="350"/>
      <c r="D52" s="350"/>
    </row>
    <row r="53" spans="2:4" s="337" customFormat="1" ht="17.25" customHeight="1" x14ac:dyDescent="0.35">
      <c r="B53" s="350"/>
      <c r="C53" s="350"/>
      <c r="D53" s="350"/>
    </row>
    <row r="54" spans="2:4" s="337" customFormat="1" ht="17.25" customHeight="1" x14ac:dyDescent="0.35">
      <c r="B54" s="350"/>
      <c r="C54" s="350"/>
      <c r="D54" s="350"/>
    </row>
    <row r="55" spans="2:4" s="337" customFormat="1" ht="17.25" customHeight="1" x14ac:dyDescent="0.35">
      <c r="B55" s="350"/>
      <c r="C55" s="350"/>
      <c r="D55" s="350"/>
    </row>
    <row r="56" spans="2:4" s="337" customFormat="1" ht="17.25" customHeight="1" x14ac:dyDescent="0.35">
      <c r="B56" s="350"/>
      <c r="C56" s="350"/>
      <c r="D56" s="350"/>
    </row>
    <row r="57" spans="2:4" s="337" customFormat="1" ht="17.25" customHeight="1" x14ac:dyDescent="0.35">
      <c r="B57" s="350"/>
      <c r="C57" s="350"/>
      <c r="D57" s="350"/>
    </row>
    <row r="58" spans="2:4" s="337" customFormat="1" ht="17.25" customHeight="1" x14ac:dyDescent="0.35">
      <c r="B58" s="350"/>
      <c r="C58" s="350"/>
      <c r="D58" s="350"/>
    </row>
    <row r="59" spans="2:4" s="337" customFormat="1" ht="17.25" customHeight="1" x14ac:dyDescent="0.35">
      <c r="B59" s="350"/>
      <c r="C59" s="350"/>
      <c r="D59" s="350"/>
    </row>
    <row r="60" spans="2:4" s="337" customFormat="1" ht="17.25" customHeight="1" x14ac:dyDescent="0.35">
      <c r="B60" s="350"/>
      <c r="C60" s="350"/>
      <c r="D60" s="350"/>
    </row>
    <row r="61" spans="2:4" s="337" customFormat="1" ht="17.25" customHeight="1" x14ac:dyDescent="0.35">
      <c r="B61" s="350"/>
      <c r="C61" s="350"/>
      <c r="D61" s="350"/>
    </row>
    <row r="62" spans="2:4" s="337" customFormat="1" ht="17.25" customHeight="1" x14ac:dyDescent="0.35">
      <c r="B62" s="350"/>
      <c r="C62" s="350"/>
      <c r="D62" s="350"/>
    </row>
    <row r="63" spans="2:4" s="337" customFormat="1" ht="17.25" customHeight="1" x14ac:dyDescent="0.35">
      <c r="B63" s="350"/>
      <c r="C63" s="350"/>
      <c r="D63" s="350"/>
    </row>
    <row r="64" spans="2:4" s="337" customFormat="1" ht="17.25" customHeight="1" x14ac:dyDescent="0.35">
      <c r="B64" s="350"/>
      <c r="C64" s="350"/>
      <c r="D64" s="350"/>
    </row>
    <row r="65" spans="2:4" s="337" customFormat="1" ht="17.25" customHeight="1" x14ac:dyDescent="0.35">
      <c r="B65" s="350"/>
      <c r="C65" s="350"/>
      <c r="D65" s="350"/>
    </row>
    <row r="66" spans="2:4" s="337" customFormat="1" ht="17.25" customHeight="1" x14ac:dyDescent="0.35">
      <c r="B66" s="350"/>
      <c r="C66" s="350"/>
      <c r="D66" s="350"/>
    </row>
    <row r="67" spans="2:4" s="337" customFormat="1" ht="17.25" customHeight="1" x14ac:dyDescent="0.35">
      <c r="B67" s="350"/>
      <c r="C67" s="350"/>
      <c r="D67" s="350"/>
    </row>
    <row r="68" spans="2:4" s="337" customFormat="1" ht="17.25" customHeight="1" x14ac:dyDescent="0.35">
      <c r="B68" s="350"/>
      <c r="C68" s="350"/>
      <c r="D68" s="350"/>
    </row>
    <row r="69" spans="2:4" s="337" customFormat="1" ht="17.25" customHeight="1" x14ac:dyDescent="0.35">
      <c r="B69" s="350"/>
      <c r="C69" s="350"/>
      <c r="D69" s="350"/>
    </row>
    <row r="70" spans="2:4" s="337" customFormat="1" ht="17.25" customHeight="1" x14ac:dyDescent="0.35">
      <c r="B70" s="350"/>
      <c r="C70" s="350"/>
      <c r="D70" s="350"/>
    </row>
    <row r="71" spans="2:4" s="337" customFormat="1" ht="17.25" customHeight="1" x14ac:dyDescent="0.35">
      <c r="B71" s="350"/>
      <c r="C71" s="350"/>
      <c r="D71" s="350"/>
    </row>
    <row r="72" spans="2:4" s="337" customFormat="1" ht="17.25" customHeight="1" x14ac:dyDescent="0.35">
      <c r="B72" s="350"/>
      <c r="C72" s="350"/>
      <c r="D72" s="350"/>
    </row>
    <row r="73" spans="2:4" s="337" customFormat="1" ht="17.25" customHeight="1" x14ac:dyDescent="0.35">
      <c r="B73" s="350"/>
      <c r="C73" s="350"/>
      <c r="D73" s="350"/>
    </row>
    <row r="74" spans="2:4" s="337" customFormat="1" ht="17.25" customHeight="1" x14ac:dyDescent="0.35">
      <c r="B74" s="350"/>
      <c r="C74" s="350"/>
      <c r="D74" s="350"/>
    </row>
    <row r="75" spans="2:4" s="337" customFormat="1" ht="17.25" customHeight="1" x14ac:dyDescent="0.35">
      <c r="B75" s="350"/>
      <c r="C75" s="350"/>
      <c r="D75" s="350"/>
    </row>
    <row r="76" spans="2:4" s="337" customFormat="1" ht="17.25" customHeight="1" x14ac:dyDescent="0.35">
      <c r="B76" s="350"/>
      <c r="C76" s="350"/>
      <c r="D76" s="350"/>
    </row>
    <row r="77" spans="2:4" s="337" customFormat="1" ht="17.25" customHeight="1" x14ac:dyDescent="0.35">
      <c r="B77" s="350"/>
      <c r="C77" s="350"/>
      <c r="D77" s="350"/>
    </row>
    <row r="78" spans="2:4" s="337" customFormat="1" ht="17.25" customHeight="1" x14ac:dyDescent="0.35">
      <c r="B78" s="350"/>
      <c r="C78" s="350"/>
      <c r="D78" s="350"/>
    </row>
    <row r="79" spans="2:4" s="337" customFormat="1" ht="17.25" customHeight="1" x14ac:dyDescent="0.35">
      <c r="B79" s="350"/>
      <c r="C79" s="350"/>
      <c r="D79" s="350"/>
    </row>
    <row r="80" spans="2:4" s="337" customFormat="1" ht="17.25" customHeight="1" x14ac:dyDescent="0.35">
      <c r="B80" s="350"/>
      <c r="C80" s="350"/>
      <c r="D80" s="350"/>
    </row>
    <row r="81" spans="2:4" s="337" customFormat="1" ht="17.25" customHeight="1" x14ac:dyDescent="0.35">
      <c r="B81" s="350"/>
      <c r="C81" s="350"/>
      <c r="D81" s="350"/>
    </row>
    <row r="82" spans="2:4" s="337" customFormat="1" ht="17.25" customHeight="1" x14ac:dyDescent="0.35">
      <c r="B82" s="350"/>
      <c r="C82" s="350"/>
      <c r="D82" s="350"/>
    </row>
    <row r="83" spans="2:4" s="337" customFormat="1" ht="17.25" customHeight="1" x14ac:dyDescent="0.35">
      <c r="B83" s="350"/>
      <c r="C83" s="350"/>
      <c r="D83" s="350"/>
    </row>
    <row r="84" spans="2:4" s="337" customFormat="1" ht="17.25" customHeight="1" x14ac:dyDescent="0.35">
      <c r="B84" s="350"/>
      <c r="C84" s="350"/>
      <c r="D84" s="350"/>
    </row>
    <row r="85" spans="2:4" s="337" customFormat="1" ht="17.25" customHeight="1" x14ac:dyDescent="0.35">
      <c r="B85" s="350"/>
      <c r="C85" s="350"/>
      <c r="D85" s="350"/>
    </row>
    <row r="86" spans="2:4" s="337" customFormat="1" ht="17.25" customHeight="1" x14ac:dyDescent="0.35">
      <c r="B86" s="350"/>
      <c r="C86" s="350"/>
      <c r="D86" s="350"/>
    </row>
    <row r="87" spans="2:4" s="337" customFormat="1" ht="17.25" customHeight="1" x14ac:dyDescent="0.35">
      <c r="B87" s="350"/>
      <c r="C87" s="350"/>
      <c r="D87" s="350"/>
    </row>
    <row r="88" spans="2:4" s="337" customFormat="1" ht="17.25" customHeight="1" x14ac:dyDescent="0.35">
      <c r="B88" s="350"/>
      <c r="C88" s="350"/>
      <c r="D88" s="350"/>
    </row>
    <row r="89" spans="2:4" s="337" customFormat="1" ht="17.25" customHeight="1" x14ac:dyDescent="0.35">
      <c r="B89" s="350"/>
      <c r="C89" s="350"/>
      <c r="D89" s="350"/>
    </row>
    <row r="90" spans="2:4" s="337" customFormat="1" ht="17.25" customHeight="1" x14ac:dyDescent="0.35">
      <c r="B90" s="350"/>
      <c r="C90" s="350"/>
      <c r="D90" s="350"/>
    </row>
    <row r="91" spans="2:4" s="337" customFormat="1" ht="17.25" customHeight="1" x14ac:dyDescent="0.35">
      <c r="B91" s="350"/>
      <c r="C91" s="350"/>
      <c r="D91" s="350"/>
    </row>
    <row r="92" spans="2:4" s="337" customFormat="1" ht="17.25" customHeight="1" x14ac:dyDescent="0.35">
      <c r="B92" s="350"/>
      <c r="C92" s="350"/>
      <c r="D92" s="350"/>
    </row>
    <row r="93" spans="2:4" s="337" customFormat="1" ht="17.25" customHeight="1" x14ac:dyDescent="0.35">
      <c r="B93" s="350"/>
      <c r="C93" s="350"/>
      <c r="D93" s="350"/>
    </row>
    <row r="94" spans="2:4" s="337" customFormat="1" ht="17.25" customHeight="1" x14ac:dyDescent="0.35">
      <c r="B94" s="350"/>
      <c r="C94" s="350"/>
      <c r="D94" s="350"/>
    </row>
    <row r="95" spans="2:4" s="337" customFormat="1" ht="17.25" customHeight="1" x14ac:dyDescent="0.35">
      <c r="B95" s="350"/>
      <c r="C95" s="350"/>
      <c r="D95" s="350"/>
    </row>
    <row r="96" spans="2:4" s="337" customFormat="1" ht="17.25" customHeight="1" x14ac:dyDescent="0.35">
      <c r="B96" s="350"/>
      <c r="C96" s="350"/>
      <c r="D96" s="350"/>
    </row>
    <row r="97" spans="2:4" s="337" customFormat="1" ht="17.25" customHeight="1" x14ac:dyDescent="0.35">
      <c r="B97" s="350"/>
      <c r="C97" s="350"/>
      <c r="D97" s="350"/>
    </row>
    <row r="98" spans="2:4" s="337" customFormat="1" ht="17.25" customHeight="1" x14ac:dyDescent="0.35">
      <c r="B98" s="350"/>
      <c r="C98" s="350"/>
      <c r="D98" s="350"/>
    </row>
    <row r="99" spans="2:4" s="337" customFormat="1" ht="17.25" customHeight="1" x14ac:dyDescent="0.35">
      <c r="B99" s="350"/>
      <c r="C99" s="350"/>
      <c r="D99" s="350"/>
    </row>
    <row r="100" spans="2:4" s="337" customFormat="1" ht="17.25" customHeight="1" x14ac:dyDescent="0.35">
      <c r="B100" s="350"/>
      <c r="C100" s="350"/>
      <c r="D100" s="350"/>
    </row>
    <row r="101" spans="2:4" s="337" customFormat="1" ht="17.25" customHeight="1" x14ac:dyDescent="0.35">
      <c r="B101" s="350"/>
      <c r="C101" s="350"/>
      <c r="D101" s="350"/>
    </row>
    <row r="102" spans="2:4" s="337" customFormat="1" ht="17.25" customHeight="1" x14ac:dyDescent="0.35">
      <c r="B102" s="350"/>
      <c r="C102" s="350"/>
      <c r="D102" s="350"/>
    </row>
    <row r="103" spans="2:4" s="337" customFormat="1" ht="17.25" customHeight="1" x14ac:dyDescent="0.35">
      <c r="B103" s="350"/>
      <c r="C103" s="350"/>
      <c r="D103" s="350"/>
    </row>
    <row r="104" spans="2:4" s="337" customFormat="1" ht="17.25" customHeight="1" x14ac:dyDescent="0.35">
      <c r="B104" s="350"/>
      <c r="C104" s="350"/>
      <c r="D104" s="350"/>
    </row>
    <row r="105" spans="2:4" s="337" customFormat="1" ht="17.25" customHeight="1" x14ac:dyDescent="0.35">
      <c r="B105" s="350"/>
      <c r="C105" s="350"/>
      <c r="D105" s="350"/>
    </row>
    <row r="106" spans="2:4" s="337" customFormat="1" ht="17.25" customHeight="1" x14ac:dyDescent="0.35">
      <c r="B106" s="350"/>
      <c r="C106" s="350"/>
      <c r="D106" s="350"/>
    </row>
    <row r="107" spans="2:4" s="337" customFormat="1" ht="17.25" customHeight="1" x14ac:dyDescent="0.35">
      <c r="B107" s="350"/>
      <c r="C107" s="350"/>
      <c r="D107" s="350"/>
    </row>
    <row r="108" spans="2:4" s="337" customFormat="1" ht="17.25" customHeight="1" x14ac:dyDescent="0.35">
      <c r="B108" s="350"/>
      <c r="C108" s="350"/>
      <c r="D108" s="350"/>
    </row>
    <row r="109" spans="2:4" s="337" customFormat="1" ht="17.25" customHeight="1" x14ac:dyDescent="0.35">
      <c r="B109" s="350"/>
      <c r="C109" s="350"/>
      <c r="D109" s="350"/>
    </row>
    <row r="110" spans="2:4" s="337" customFormat="1" ht="17.25" customHeight="1" x14ac:dyDescent="0.35">
      <c r="B110" s="350"/>
      <c r="C110" s="350"/>
      <c r="D110" s="350"/>
    </row>
    <row r="111" spans="2:4" s="337" customFormat="1" ht="17.25" customHeight="1" x14ac:dyDescent="0.35">
      <c r="B111" s="350"/>
      <c r="C111" s="350"/>
      <c r="D111" s="350"/>
    </row>
    <row r="112" spans="2:4" s="337" customFormat="1" ht="17.25" customHeight="1" x14ac:dyDescent="0.35">
      <c r="B112" s="350"/>
      <c r="C112" s="350"/>
      <c r="D112" s="350"/>
    </row>
    <row r="113" spans="2:4" s="337" customFormat="1" ht="17.25" customHeight="1" x14ac:dyDescent="0.35">
      <c r="B113" s="350"/>
      <c r="C113" s="350"/>
      <c r="D113" s="350"/>
    </row>
    <row r="114" spans="2:4" s="337" customFormat="1" ht="17.25" customHeight="1" x14ac:dyDescent="0.35">
      <c r="B114" s="350"/>
      <c r="C114" s="350"/>
      <c r="D114" s="350"/>
    </row>
    <row r="115" spans="2:4" s="337" customFormat="1" ht="17.25" customHeight="1" x14ac:dyDescent="0.35">
      <c r="B115" s="350"/>
      <c r="C115" s="350"/>
      <c r="D115" s="350"/>
    </row>
    <row r="116" spans="2:4" s="337" customFormat="1" ht="17.25" customHeight="1" x14ac:dyDescent="0.35">
      <c r="B116" s="350"/>
      <c r="C116" s="350"/>
      <c r="D116" s="350"/>
    </row>
    <row r="117" spans="2:4" s="337" customFormat="1" ht="17.25" customHeight="1" x14ac:dyDescent="0.35">
      <c r="B117" s="350"/>
      <c r="C117" s="350"/>
      <c r="D117" s="350"/>
    </row>
    <row r="118" spans="2:4" s="337" customFormat="1" ht="17.25" customHeight="1" x14ac:dyDescent="0.35">
      <c r="B118" s="350"/>
      <c r="C118" s="350"/>
      <c r="D118" s="350"/>
    </row>
    <row r="119" spans="2:4" s="337" customFormat="1" ht="17.25" customHeight="1" x14ac:dyDescent="0.35">
      <c r="B119" s="350"/>
      <c r="C119" s="350"/>
      <c r="D119" s="350"/>
    </row>
    <row r="120" spans="2:4" s="337" customFormat="1" ht="17.25" customHeight="1" x14ac:dyDescent="0.35">
      <c r="B120" s="350"/>
      <c r="C120" s="350"/>
      <c r="D120" s="350"/>
    </row>
    <row r="121" spans="2:4" s="337" customFormat="1" ht="17.25" customHeight="1" x14ac:dyDescent="0.35">
      <c r="B121" s="350"/>
      <c r="C121" s="350"/>
      <c r="D121" s="350"/>
    </row>
    <row r="122" spans="2:4" s="337" customFormat="1" ht="17.25" customHeight="1" x14ac:dyDescent="0.35">
      <c r="B122" s="350"/>
      <c r="C122" s="350"/>
      <c r="D122" s="350"/>
    </row>
    <row r="123" spans="2:4" s="337" customFormat="1" ht="17.25" customHeight="1" x14ac:dyDescent="0.35">
      <c r="B123" s="350"/>
      <c r="C123" s="350"/>
      <c r="D123" s="350"/>
    </row>
    <row r="124" spans="2:4" s="337" customFormat="1" ht="17.25" customHeight="1" x14ac:dyDescent="0.35">
      <c r="B124" s="350"/>
      <c r="C124" s="350"/>
      <c r="D124" s="350"/>
    </row>
    <row r="125" spans="2:4" s="337" customFormat="1" ht="17.25" customHeight="1" x14ac:dyDescent="0.35">
      <c r="B125" s="350"/>
      <c r="C125" s="350"/>
      <c r="D125" s="350"/>
    </row>
    <row r="126" spans="2:4" s="337" customFormat="1" ht="17.25" customHeight="1" x14ac:dyDescent="0.35">
      <c r="B126" s="350"/>
      <c r="C126" s="350"/>
      <c r="D126" s="350"/>
    </row>
    <row r="127" spans="2:4" s="337" customFormat="1" ht="17.25" customHeight="1" x14ac:dyDescent="0.35">
      <c r="B127" s="350"/>
      <c r="C127" s="350"/>
      <c r="D127" s="350"/>
    </row>
    <row r="128" spans="2:4" s="337" customFormat="1" ht="17.25" customHeight="1" x14ac:dyDescent="0.35">
      <c r="B128" s="350"/>
      <c r="C128" s="350"/>
      <c r="D128" s="350"/>
    </row>
    <row r="129" spans="2:4" s="337" customFormat="1" ht="17.25" customHeight="1" x14ac:dyDescent="0.35">
      <c r="B129" s="350"/>
      <c r="C129" s="350"/>
      <c r="D129" s="350"/>
    </row>
    <row r="130" spans="2:4" s="337" customFormat="1" ht="17.25" customHeight="1" x14ac:dyDescent="0.35">
      <c r="B130" s="350"/>
      <c r="C130" s="350"/>
      <c r="D130" s="350"/>
    </row>
    <row r="131" spans="2:4" s="337" customFormat="1" ht="17.25" customHeight="1" x14ac:dyDescent="0.35">
      <c r="B131" s="350"/>
      <c r="C131" s="350"/>
      <c r="D131" s="350"/>
    </row>
    <row r="132" spans="2:4" s="337" customFormat="1" ht="17.25" customHeight="1" x14ac:dyDescent="0.35">
      <c r="B132" s="350"/>
      <c r="C132" s="350"/>
      <c r="D132" s="350"/>
    </row>
    <row r="133" spans="2:4" s="337" customFormat="1" ht="17.25" customHeight="1" x14ac:dyDescent="0.35">
      <c r="B133" s="350"/>
      <c r="C133" s="350"/>
      <c r="D133" s="350"/>
    </row>
    <row r="134" spans="2:4" s="337" customFormat="1" ht="17.25" customHeight="1" x14ac:dyDescent="0.35">
      <c r="B134" s="350"/>
      <c r="C134" s="350"/>
      <c r="D134" s="350"/>
    </row>
    <row r="135" spans="2:4" s="337" customFormat="1" ht="17.25" customHeight="1" x14ac:dyDescent="0.35">
      <c r="B135" s="350"/>
      <c r="C135" s="350"/>
      <c r="D135" s="350"/>
    </row>
    <row r="136" spans="2:4" s="337" customFormat="1" ht="17.25" customHeight="1" x14ac:dyDescent="0.35">
      <c r="B136" s="350"/>
      <c r="C136" s="350"/>
      <c r="D136" s="350"/>
    </row>
    <row r="137" spans="2:4" s="337" customFormat="1" ht="17.25" customHeight="1" x14ac:dyDescent="0.35">
      <c r="B137" s="350"/>
      <c r="C137" s="350"/>
      <c r="D137" s="350"/>
    </row>
    <row r="138" spans="2:4" s="337" customFormat="1" ht="17.25" customHeight="1" x14ac:dyDescent="0.35">
      <c r="B138" s="350"/>
      <c r="C138" s="350"/>
      <c r="D138" s="350"/>
    </row>
    <row r="139" spans="2:4" s="337" customFormat="1" ht="17.25" customHeight="1" x14ac:dyDescent="0.35">
      <c r="B139" s="350"/>
      <c r="C139" s="350"/>
      <c r="D139" s="350"/>
    </row>
    <row r="140" spans="2:4" s="337" customFormat="1" ht="17.25" customHeight="1" x14ac:dyDescent="0.35">
      <c r="B140" s="350"/>
      <c r="C140" s="350"/>
      <c r="D140" s="350"/>
    </row>
    <row r="141" spans="2:4" s="337" customFormat="1" ht="17.25" customHeight="1" x14ac:dyDescent="0.35">
      <c r="B141" s="350"/>
      <c r="C141" s="350"/>
      <c r="D141" s="350"/>
    </row>
    <row r="142" spans="2:4" s="337" customFormat="1" ht="17.25" customHeight="1" x14ac:dyDescent="0.35">
      <c r="B142" s="350"/>
      <c r="C142" s="350"/>
      <c r="D142" s="350"/>
    </row>
    <row r="143" spans="2:4" s="337" customFormat="1" ht="17.25" customHeight="1" x14ac:dyDescent="0.35">
      <c r="B143" s="350"/>
      <c r="C143" s="350"/>
      <c r="D143" s="350"/>
    </row>
    <row r="144" spans="2:4" s="337" customFormat="1" ht="17.25" customHeight="1" x14ac:dyDescent="0.35">
      <c r="B144" s="350"/>
      <c r="C144" s="350"/>
      <c r="D144" s="350"/>
    </row>
    <row r="145" spans="2:4" s="337" customFormat="1" ht="17.25" customHeight="1" x14ac:dyDescent="0.35">
      <c r="B145" s="350"/>
      <c r="C145" s="350"/>
      <c r="D145" s="350"/>
    </row>
    <row r="146" spans="2:4" s="337" customFormat="1" ht="17.25" customHeight="1" x14ac:dyDescent="0.35">
      <c r="B146" s="350"/>
      <c r="C146" s="350"/>
      <c r="D146" s="350"/>
    </row>
    <row r="147" spans="2:4" s="337" customFormat="1" ht="17.25" customHeight="1" x14ac:dyDescent="0.35">
      <c r="B147" s="350"/>
      <c r="C147" s="350"/>
      <c r="D147" s="350"/>
    </row>
    <row r="148" spans="2:4" s="337" customFormat="1" ht="17.25" customHeight="1" x14ac:dyDescent="0.35">
      <c r="B148" s="350"/>
      <c r="C148" s="350"/>
      <c r="D148" s="350"/>
    </row>
    <row r="149" spans="2:4" s="337" customFormat="1" ht="17.25" customHeight="1" x14ac:dyDescent="0.35">
      <c r="B149" s="350"/>
      <c r="C149" s="350"/>
      <c r="D149" s="350"/>
    </row>
    <row r="150" spans="2:4" s="337" customFormat="1" ht="17.25" customHeight="1" x14ac:dyDescent="0.35">
      <c r="B150" s="350"/>
      <c r="C150" s="350"/>
      <c r="D150" s="350"/>
    </row>
    <row r="151" spans="2:4" s="337" customFormat="1" ht="17.25" customHeight="1" x14ac:dyDescent="0.35">
      <c r="B151" s="350"/>
      <c r="C151" s="350"/>
      <c r="D151" s="350"/>
    </row>
    <row r="152" spans="2:4" s="337" customFormat="1" ht="17.25" customHeight="1" x14ac:dyDescent="0.35">
      <c r="B152" s="350"/>
      <c r="C152" s="350"/>
      <c r="D152" s="350"/>
    </row>
    <row r="153" spans="2:4" s="337" customFormat="1" ht="17.25" customHeight="1" x14ac:dyDescent="0.35">
      <c r="B153" s="350"/>
      <c r="C153" s="350"/>
      <c r="D153" s="350"/>
    </row>
    <row r="154" spans="2:4" s="337" customFormat="1" ht="17.25" customHeight="1" x14ac:dyDescent="0.35">
      <c r="B154" s="350"/>
      <c r="C154" s="350"/>
      <c r="D154" s="350"/>
    </row>
    <row r="155" spans="2:4" s="337" customFormat="1" ht="17.25" customHeight="1" x14ac:dyDescent="0.35">
      <c r="B155" s="350"/>
      <c r="C155" s="350"/>
      <c r="D155" s="350"/>
    </row>
    <row r="156" spans="2:4" s="337" customFormat="1" ht="17.25" customHeight="1" x14ac:dyDescent="0.35">
      <c r="B156" s="350"/>
      <c r="C156" s="350"/>
      <c r="D156" s="350"/>
    </row>
    <row r="157" spans="2:4" s="337" customFormat="1" ht="17.25" customHeight="1" x14ac:dyDescent="0.35">
      <c r="B157" s="350"/>
      <c r="C157" s="350"/>
      <c r="D157" s="350"/>
    </row>
    <row r="158" spans="2:4" s="337" customFormat="1" ht="17.25" customHeight="1" x14ac:dyDescent="0.35">
      <c r="B158" s="350"/>
      <c r="C158" s="350"/>
      <c r="D158" s="350"/>
    </row>
    <row r="159" spans="2:4" s="337" customFormat="1" ht="17.25" customHeight="1" x14ac:dyDescent="0.35">
      <c r="B159" s="350"/>
      <c r="C159" s="350"/>
      <c r="D159" s="350"/>
    </row>
    <row r="160" spans="2:4" s="337" customFormat="1" ht="17.25" customHeight="1" x14ac:dyDescent="0.35">
      <c r="B160" s="350"/>
      <c r="C160" s="350"/>
      <c r="D160" s="350"/>
    </row>
    <row r="161" spans="2:4" s="337" customFormat="1" ht="17.25" customHeight="1" x14ac:dyDescent="0.35">
      <c r="B161" s="350"/>
      <c r="C161" s="350"/>
      <c r="D161" s="350"/>
    </row>
    <row r="162" spans="2:4" s="337" customFormat="1" ht="17.25" customHeight="1" x14ac:dyDescent="0.35">
      <c r="B162" s="350"/>
      <c r="C162" s="350"/>
      <c r="D162" s="350"/>
    </row>
    <row r="163" spans="2:4" s="337" customFormat="1" ht="17.25" customHeight="1" x14ac:dyDescent="0.35">
      <c r="B163" s="350"/>
      <c r="C163" s="350"/>
      <c r="D163" s="350"/>
    </row>
    <row r="164" spans="2:4" s="337" customFormat="1" ht="17.25" customHeight="1" x14ac:dyDescent="0.35">
      <c r="B164" s="350"/>
      <c r="C164" s="350"/>
      <c r="D164" s="350"/>
    </row>
    <row r="165" spans="2:4" s="337" customFormat="1" ht="17.25" customHeight="1" x14ac:dyDescent="0.35">
      <c r="B165" s="350"/>
      <c r="C165" s="350"/>
      <c r="D165" s="350"/>
    </row>
    <row r="166" spans="2:4" s="337" customFormat="1" ht="17.25" customHeight="1" x14ac:dyDescent="0.35">
      <c r="B166" s="350"/>
      <c r="C166" s="350"/>
      <c r="D166" s="350"/>
    </row>
    <row r="167" spans="2:4" s="337" customFormat="1" ht="17.25" customHeight="1" x14ac:dyDescent="0.35">
      <c r="B167" s="350"/>
      <c r="C167" s="350"/>
      <c r="D167" s="350"/>
    </row>
    <row r="168" spans="2:4" s="337" customFormat="1" ht="17.25" customHeight="1" x14ac:dyDescent="0.35">
      <c r="B168" s="350"/>
      <c r="C168" s="350"/>
      <c r="D168" s="350"/>
    </row>
    <row r="169" spans="2:4" s="337" customFormat="1" ht="17.25" customHeight="1" x14ac:dyDescent="0.35">
      <c r="B169" s="350"/>
      <c r="C169" s="350"/>
      <c r="D169" s="350"/>
    </row>
    <row r="170" spans="2:4" s="337" customFormat="1" ht="17.25" customHeight="1" x14ac:dyDescent="0.35">
      <c r="B170" s="350"/>
      <c r="C170" s="350"/>
      <c r="D170" s="350"/>
    </row>
    <row r="171" spans="2:4" s="337" customFormat="1" ht="17.25" customHeight="1" x14ac:dyDescent="0.35">
      <c r="B171" s="350"/>
      <c r="C171" s="350"/>
      <c r="D171" s="350"/>
    </row>
    <row r="172" spans="2:4" s="337" customFormat="1" ht="17.25" customHeight="1" x14ac:dyDescent="0.35">
      <c r="B172" s="350"/>
      <c r="C172" s="350"/>
      <c r="D172" s="350"/>
    </row>
    <row r="173" spans="2:4" s="337" customFormat="1" ht="17.25" customHeight="1" x14ac:dyDescent="0.35">
      <c r="B173" s="350"/>
      <c r="C173" s="350"/>
      <c r="D173" s="350"/>
    </row>
    <row r="174" spans="2:4" s="337" customFormat="1" ht="17.25" customHeight="1" x14ac:dyDescent="0.35">
      <c r="B174" s="350"/>
      <c r="C174" s="350"/>
      <c r="D174" s="350"/>
    </row>
    <row r="175" spans="2:4" s="337" customFormat="1" ht="17.25" customHeight="1" x14ac:dyDescent="0.35">
      <c r="B175" s="350"/>
      <c r="C175" s="350"/>
      <c r="D175" s="350"/>
    </row>
    <row r="176" spans="2:4" s="337" customFormat="1" ht="17.25" customHeight="1" x14ac:dyDescent="0.35">
      <c r="B176" s="350"/>
      <c r="C176" s="350"/>
      <c r="D176" s="350"/>
    </row>
    <row r="177" spans="2:4" s="337" customFormat="1" ht="17.25" customHeight="1" x14ac:dyDescent="0.35">
      <c r="B177" s="350"/>
      <c r="C177" s="350"/>
      <c r="D177" s="350"/>
    </row>
    <row r="178" spans="2:4" s="337" customFormat="1" ht="17.25" customHeight="1" x14ac:dyDescent="0.35">
      <c r="B178" s="350"/>
      <c r="C178" s="350"/>
      <c r="D178" s="350"/>
    </row>
    <row r="179" spans="2:4" s="337" customFormat="1" ht="17.25" customHeight="1" x14ac:dyDescent="0.35">
      <c r="B179" s="350"/>
      <c r="C179" s="350"/>
      <c r="D179" s="350"/>
    </row>
    <row r="180" spans="2:4" s="337" customFormat="1" ht="17.25" customHeight="1" x14ac:dyDescent="0.35">
      <c r="B180" s="350"/>
      <c r="C180" s="350"/>
      <c r="D180" s="350"/>
    </row>
    <row r="181" spans="2:4" s="337" customFormat="1" ht="17.25" customHeight="1" x14ac:dyDescent="0.35">
      <c r="B181" s="350"/>
      <c r="C181" s="350"/>
      <c r="D181" s="350"/>
    </row>
    <row r="182" spans="2:4" s="337" customFormat="1" ht="17.25" customHeight="1" x14ac:dyDescent="0.35">
      <c r="B182" s="350"/>
      <c r="C182" s="350"/>
      <c r="D182" s="350"/>
    </row>
    <row r="183" spans="2:4" s="337" customFormat="1" ht="17.25" customHeight="1" x14ac:dyDescent="0.35">
      <c r="B183" s="350"/>
      <c r="C183" s="350"/>
      <c r="D183" s="350"/>
    </row>
    <row r="184" spans="2:4" s="337" customFormat="1" ht="17.25" customHeight="1" x14ac:dyDescent="0.35">
      <c r="B184" s="350"/>
      <c r="C184" s="350"/>
      <c r="D184" s="350"/>
    </row>
    <row r="185" spans="2:4" s="337" customFormat="1" ht="17.25" customHeight="1" x14ac:dyDescent="0.35">
      <c r="B185" s="350"/>
      <c r="C185" s="350"/>
      <c r="D185" s="350"/>
    </row>
    <row r="186" spans="2:4" s="337" customFormat="1" ht="17.25" customHeight="1" x14ac:dyDescent="0.35">
      <c r="B186" s="350"/>
      <c r="C186" s="350"/>
      <c r="D186" s="350"/>
    </row>
    <row r="187" spans="2:4" s="337" customFormat="1" ht="17.25" customHeight="1" x14ac:dyDescent="0.35">
      <c r="B187" s="350"/>
      <c r="C187" s="350"/>
      <c r="D187" s="350"/>
    </row>
    <row r="188" spans="2:4" s="337" customFormat="1" ht="17.25" customHeight="1" x14ac:dyDescent="0.35">
      <c r="B188" s="350"/>
      <c r="C188" s="350"/>
      <c r="D188" s="350"/>
    </row>
    <row r="189" spans="2:4" s="337" customFormat="1" ht="17.25" customHeight="1" x14ac:dyDescent="0.35">
      <c r="B189" s="350"/>
      <c r="C189" s="350"/>
      <c r="D189" s="350"/>
    </row>
    <row r="190" spans="2:4" s="337" customFormat="1" ht="17.25" customHeight="1" x14ac:dyDescent="0.35">
      <c r="B190" s="350"/>
      <c r="C190" s="350"/>
      <c r="D190" s="350"/>
    </row>
    <row r="191" spans="2:4" s="337" customFormat="1" ht="17.25" customHeight="1" x14ac:dyDescent="0.35">
      <c r="B191" s="350"/>
      <c r="C191" s="350"/>
      <c r="D191" s="350"/>
    </row>
    <row r="192" spans="2:4" s="337" customFormat="1" ht="17.25" customHeight="1" x14ac:dyDescent="0.35">
      <c r="B192" s="350"/>
      <c r="C192" s="350"/>
      <c r="D192" s="350"/>
    </row>
    <row r="193" spans="2:4" s="337" customFormat="1" ht="17.25" customHeight="1" x14ac:dyDescent="0.35">
      <c r="B193" s="350"/>
      <c r="C193" s="350"/>
      <c r="D193" s="350"/>
    </row>
    <row r="194" spans="2:4" s="337" customFormat="1" ht="17.25" customHeight="1" x14ac:dyDescent="0.35">
      <c r="B194" s="350"/>
      <c r="C194" s="350"/>
      <c r="D194" s="350"/>
    </row>
    <row r="195" spans="2:4" s="337" customFormat="1" ht="17.25" customHeight="1" x14ac:dyDescent="0.35">
      <c r="B195" s="350"/>
      <c r="C195" s="350"/>
      <c r="D195" s="350"/>
    </row>
    <row r="196" spans="2:4" s="337" customFormat="1" ht="17.25" customHeight="1" x14ac:dyDescent="0.35">
      <c r="B196" s="350"/>
      <c r="C196" s="350"/>
      <c r="D196" s="350"/>
    </row>
    <row r="197" spans="2:4" s="337" customFormat="1" ht="17.25" customHeight="1" x14ac:dyDescent="0.35">
      <c r="B197" s="350"/>
      <c r="C197" s="350"/>
      <c r="D197" s="350"/>
    </row>
    <row r="198" spans="2:4" s="337" customFormat="1" ht="17.25" customHeight="1" x14ac:dyDescent="0.35">
      <c r="B198" s="350"/>
      <c r="C198" s="350"/>
      <c r="D198" s="350"/>
    </row>
    <row r="199" spans="2:4" s="337" customFormat="1" ht="17.25" customHeight="1" x14ac:dyDescent="0.35">
      <c r="B199" s="350"/>
      <c r="C199" s="350"/>
      <c r="D199" s="350"/>
    </row>
    <row r="200" spans="2:4" s="337" customFormat="1" ht="17.25" customHeight="1" x14ac:dyDescent="0.35">
      <c r="B200" s="350"/>
      <c r="C200" s="350"/>
      <c r="D200" s="350"/>
    </row>
    <row r="201" spans="2:4" s="337" customFormat="1" ht="17.25" customHeight="1" x14ac:dyDescent="0.35">
      <c r="B201" s="350"/>
      <c r="C201" s="350"/>
      <c r="D201" s="350"/>
    </row>
    <row r="202" spans="2:4" s="337" customFormat="1" ht="17.25" customHeight="1" x14ac:dyDescent="0.35">
      <c r="B202" s="350"/>
      <c r="C202" s="350"/>
      <c r="D202" s="350"/>
    </row>
    <row r="203" spans="2:4" s="337" customFormat="1" ht="17.25" customHeight="1" x14ac:dyDescent="0.35">
      <c r="B203" s="350"/>
      <c r="C203" s="350"/>
      <c r="D203" s="350"/>
    </row>
    <row r="204" spans="2:4" s="337" customFormat="1" ht="17.25" customHeight="1" x14ac:dyDescent="0.35">
      <c r="B204" s="350"/>
      <c r="C204" s="350"/>
      <c r="D204" s="350"/>
    </row>
    <row r="205" spans="2:4" s="337" customFormat="1" ht="17.25" customHeight="1" x14ac:dyDescent="0.35">
      <c r="B205" s="350"/>
      <c r="C205" s="350"/>
      <c r="D205" s="350"/>
    </row>
    <row r="206" spans="2:4" s="337" customFormat="1" ht="17.25" customHeight="1" x14ac:dyDescent="0.35">
      <c r="B206" s="350"/>
      <c r="C206" s="350"/>
      <c r="D206" s="350"/>
    </row>
    <row r="207" spans="2:4" s="337" customFormat="1" ht="17.25" customHeight="1" x14ac:dyDescent="0.35">
      <c r="B207" s="350"/>
      <c r="C207" s="350"/>
      <c r="D207" s="350"/>
    </row>
    <row r="208" spans="2:4" s="337" customFormat="1" ht="17.25" customHeight="1" x14ac:dyDescent="0.35">
      <c r="B208" s="350"/>
      <c r="C208" s="350"/>
      <c r="D208" s="350"/>
    </row>
    <row r="209" spans="2:4" s="337" customFormat="1" ht="17.25" customHeight="1" x14ac:dyDescent="0.35">
      <c r="B209" s="350"/>
      <c r="C209" s="350"/>
      <c r="D209" s="350"/>
    </row>
    <row r="210" spans="2:4" s="337" customFormat="1" ht="17.25" customHeight="1" x14ac:dyDescent="0.35">
      <c r="B210" s="350"/>
      <c r="C210" s="350"/>
      <c r="D210" s="350"/>
    </row>
    <row r="211" spans="2:4" s="337" customFormat="1" ht="17.25" customHeight="1" x14ac:dyDescent="0.35">
      <c r="B211" s="350"/>
      <c r="C211" s="350"/>
      <c r="D211" s="350"/>
    </row>
    <row r="212" spans="2:4" s="337" customFormat="1" ht="17.25" customHeight="1" x14ac:dyDescent="0.35">
      <c r="B212" s="350"/>
      <c r="C212" s="350"/>
      <c r="D212" s="350"/>
    </row>
    <row r="213" spans="2:4" s="337" customFormat="1" ht="17.25" customHeight="1" x14ac:dyDescent="0.35">
      <c r="B213" s="350"/>
      <c r="C213" s="350"/>
      <c r="D213" s="350"/>
    </row>
    <row r="214" spans="2:4" s="337" customFormat="1" ht="17.25" customHeight="1" x14ac:dyDescent="0.35">
      <c r="B214" s="350"/>
      <c r="C214" s="350"/>
      <c r="D214" s="350"/>
    </row>
    <row r="215" spans="2:4" s="337" customFormat="1" ht="17.25" customHeight="1" x14ac:dyDescent="0.35">
      <c r="B215" s="350"/>
      <c r="C215" s="350"/>
      <c r="D215" s="350"/>
    </row>
    <row r="216" spans="2:4" s="337" customFormat="1" ht="17.25" customHeight="1" x14ac:dyDescent="0.35">
      <c r="B216" s="350"/>
      <c r="C216" s="350"/>
      <c r="D216" s="350"/>
    </row>
    <row r="217" spans="2:4" s="337" customFormat="1" ht="17.25" customHeight="1" x14ac:dyDescent="0.35">
      <c r="B217" s="350"/>
      <c r="C217" s="350"/>
      <c r="D217" s="350"/>
    </row>
    <row r="218" spans="2:4" s="337" customFormat="1" ht="17.25" customHeight="1" x14ac:dyDescent="0.35">
      <c r="B218" s="350"/>
      <c r="C218" s="350"/>
      <c r="D218" s="350"/>
    </row>
    <row r="219" spans="2:4" s="337" customFormat="1" ht="17.25" customHeight="1" x14ac:dyDescent="0.35">
      <c r="B219" s="350"/>
      <c r="C219" s="350"/>
      <c r="D219" s="350"/>
    </row>
    <row r="220" spans="2:4" s="337" customFormat="1" ht="17.25" customHeight="1" x14ac:dyDescent="0.35">
      <c r="B220" s="350"/>
      <c r="C220" s="350"/>
      <c r="D220" s="350"/>
    </row>
    <row r="221" spans="2:4" s="337" customFormat="1" ht="17.25" customHeight="1" x14ac:dyDescent="0.35">
      <c r="B221" s="350"/>
      <c r="C221" s="350"/>
      <c r="D221" s="350"/>
    </row>
    <row r="222" spans="2:4" s="337" customFormat="1" ht="17.25" customHeight="1" x14ac:dyDescent="0.35">
      <c r="B222" s="350"/>
      <c r="C222" s="350"/>
      <c r="D222" s="350"/>
    </row>
    <row r="223" spans="2:4" s="337" customFormat="1" ht="17.25" customHeight="1" x14ac:dyDescent="0.35">
      <c r="B223" s="350"/>
      <c r="C223" s="350"/>
      <c r="D223" s="350"/>
    </row>
    <row r="224" spans="2:4" s="337" customFormat="1" ht="17.25" customHeight="1" x14ac:dyDescent="0.35">
      <c r="B224" s="350"/>
      <c r="C224" s="350"/>
      <c r="D224" s="350"/>
    </row>
    <row r="225" spans="2:4" s="337" customFormat="1" ht="17.25" customHeight="1" x14ac:dyDescent="0.35">
      <c r="B225" s="350"/>
      <c r="C225" s="350"/>
      <c r="D225" s="350"/>
    </row>
    <row r="226" spans="2:4" s="337" customFormat="1" ht="17.25" customHeight="1" x14ac:dyDescent="0.35">
      <c r="B226" s="350"/>
      <c r="C226" s="350"/>
      <c r="D226" s="350"/>
    </row>
    <row r="227" spans="2:4" s="337" customFormat="1" ht="17.25" customHeight="1" x14ac:dyDescent="0.35">
      <c r="B227" s="350"/>
      <c r="C227" s="350"/>
      <c r="D227" s="350"/>
    </row>
    <row r="228" spans="2:4" s="337" customFormat="1" ht="17.25" customHeight="1" x14ac:dyDescent="0.35">
      <c r="B228" s="350"/>
      <c r="C228" s="350"/>
      <c r="D228" s="350"/>
    </row>
    <row r="229" spans="2:4" s="337" customFormat="1" ht="17.25" customHeight="1" x14ac:dyDescent="0.35">
      <c r="B229" s="350"/>
      <c r="C229" s="350"/>
      <c r="D229" s="350"/>
    </row>
    <row r="230" spans="2:4" s="337" customFormat="1" ht="17.25" customHeight="1" x14ac:dyDescent="0.35">
      <c r="B230" s="350"/>
      <c r="C230" s="350"/>
      <c r="D230" s="350"/>
    </row>
    <row r="231" spans="2:4" s="337" customFormat="1" ht="17.25" customHeight="1" x14ac:dyDescent="0.35">
      <c r="B231" s="350"/>
      <c r="C231" s="350"/>
      <c r="D231" s="350"/>
    </row>
    <row r="232" spans="2:4" s="337" customFormat="1" ht="17.25" customHeight="1" x14ac:dyDescent="0.35">
      <c r="B232" s="350"/>
      <c r="C232" s="350"/>
      <c r="D232" s="350"/>
    </row>
    <row r="233" spans="2:4" s="337" customFormat="1" ht="17.25" customHeight="1" x14ac:dyDescent="0.35">
      <c r="B233" s="350"/>
      <c r="C233" s="350"/>
      <c r="D233" s="350"/>
    </row>
    <row r="234" spans="2:4" s="337" customFormat="1" ht="17.25" customHeight="1" x14ac:dyDescent="0.35">
      <c r="B234" s="350"/>
      <c r="C234" s="350"/>
      <c r="D234" s="350"/>
    </row>
    <row r="235" spans="2:4" s="337" customFormat="1" ht="17.25" customHeight="1" x14ac:dyDescent="0.35">
      <c r="B235" s="350"/>
      <c r="C235" s="350"/>
      <c r="D235" s="350"/>
    </row>
    <row r="236" spans="2:4" s="337" customFormat="1" ht="17.25" customHeight="1" x14ac:dyDescent="0.35">
      <c r="B236" s="350"/>
      <c r="C236" s="350"/>
      <c r="D236" s="350"/>
    </row>
    <row r="237" spans="2:4" s="337" customFormat="1" ht="17.25" customHeight="1" x14ac:dyDescent="0.35">
      <c r="B237" s="350"/>
      <c r="C237" s="350"/>
      <c r="D237" s="350"/>
    </row>
    <row r="238" spans="2:4" s="337" customFormat="1" ht="17.25" customHeight="1" x14ac:dyDescent="0.35">
      <c r="B238" s="350"/>
      <c r="C238" s="350"/>
      <c r="D238" s="350"/>
    </row>
    <row r="239" spans="2:4" s="337" customFormat="1" ht="17.25" customHeight="1" x14ac:dyDescent="0.35">
      <c r="B239" s="350"/>
      <c r="C239" s="350"/>
      <c r="D239" s="350"/>
    </row>
    <row r="240" spans="2:4" s="337" customFormat="1" ht="17.25" customHeight="1" x14ac:dyDescent="0.35">
      <c r="B240" s="350"/>
      <c r="C240" s="350"/>
      <c r="D240" s="350"/>
    </row>
    <row r="241" spans="2:4" s="337" customFormat="1" ht="17.25" customHeight="1" x14ac:dyDescent="0.35">
      <c r="B241" s="350"/>
      <c r="C241" s="350"/>
      <c r="D241" s="350"/>
    </row>
    <row r="242" spans="2:4" s="337" customFormat="1" ht="17.25" customHeight="1" x14ac:dyDescent="0.35">
      <c r="B242" s="350"/>
      <c r="C242" s="350"/>
      <c r="D242" s="350"/>
    </row>
    <row r="243" spans="2:4" s="337" customFormat="1" ht="17.25" customHeight="1" x14ac:dyDescent="0.35">
      <c r="B243" s="350"/>
      <c r="C243" s="350"/>
      <c r="D243" s="350"/>
    </row>
    <row r="244" spans="2:4" s="337" customFormat="1" ht="17.25" customHeight="1" x14ac:dyDescent="0.35">
      <c r="B244" s="350"/>
      <c r="C244" s="350"/>
      <c r="D244" s="350"/>
    </row>
    <row r="245" spans="2:4" s="337" customFormat="1" ht="17.25" customHeight="1" x14ac:dyDescent="0.35">
      <c r="B245" s="350"/>
      <c r="C245" s="350"/>
      <c r="D245" s="350"/>
    </row>
    <row r="246" spans="2:4" s="337" customFormat="1" ht="17.25" customHeight="1" x14ac:dyDescent="0.35">
      <c r="B246" s="350"/>
      <c r="C246" s="350"/>
      <c r="D246" s="350"/>
    </row>
    <row r="247" spans="2:4" s="337" customFormat="1" ht="17.25" customHeight="1" x14ac:dyDescent="0.35">
      <c r="B247" s="350"/>
      <c r="C247" s="350"/>
      <c r="D247" s="350"/>
    </row>
    <row r="248" spans="2:4" s="337" customFormat="1" ht="17.25" customHeight="1" x14ac:dyDescent="0.35">
      <c r="B248" s="350"/>
      <c r="C248" s="350"/>
      <c r="D248" s="350"/>
    </row>
    <row r="249" spans="2:4" s="337" customFormat="1" ht="17.25" customHeight="1" x14ac:dyDescent="0.35">
      <c r="B249" s="350"/>
      <c r="C249" s="350"/>
      <c r="D249" s="350"/>
    </row>
    <row r="250" spans="2:4" s="337" customFormat="1" ht="17.25" customHeight="1" x14ac:dyDescent="0.35">
      <c r="B250" s="350"/>
      <c r="C250" s="350"/>
      <c r="D250" s="350"/>
    </row>
    <row r="251" spans="2:4" s="337" customFormat="1" ht="17.25" customHeight="1" x14ac:dyDescent="0.35">
      <c r="B251" s="350"/>
      <c r="C251" s="350"/>
      <c r="D251" s="350"/>
    </row>
    <row r="252" spans="2:4" s="337" customFormat="1" ht="17.25" customHeight="1" x14ac:dyDescent="0.35">
      <c r="B252" s="350"/>
      <c r="C252" s="350"/>
      <c r="D252" s="350"/>
    </row>
    <row r="253" spans="2:4" s="337" customFormat="1" ht="17.25" customHeight="1" x14ac:dyDescent="0.35">
      <c r="B253" s="350"/>
      <c r="C253" s="350"/>
      <c r="D253" s="350"/>
    </row>
    <row r="254" spans="2:4" s="337" customFormat="1" ht="17.25" customHeight="1" x14ac:dyDescent="0.35">
      <c r="B254" s="350"/>
      <c r="C254" s="350"/>
      <c r="D254" s="350"/>
    </row>
    <row r="255" spans="2:4" s="337" customFormat="1" ht="17.25" customHeight="1" x14ac:dyDescent="0.35">
      <c r="B255" s="350"/>
      <c r="C255" s="350"/>
      <c r="D255" s="350"/>
    </row>
    <row r="256" spans="2:4" s="337" customFormat="1" ht="17.25" customHeight="1" x14ac:dyDescent="0.35">
      <c r="B256" s="350"/>
      <c r="C256" s="350"/>
      <c r="D256" s="350"/>
    </row>
    <row r="257" spans="2:4" s="337" customFormat="1" ht="17.25" customHeight="1" x14ac:dyDescent="0.35">
      <c r="B257" s="350"/>
      <c r="C257" s="350"/>
      <c r="D257" s="350"/>
    </row>
    <row r="258" spans="2:4" s="337" customFormat="1" ht="17.25" customHeight="1" x14ac:dyDescent="0.35">
      <c r="B258" s="350"/>
      <c r="C258" s="350"/>
      <c r="D258" s="350"/>
    </row>
    <row r="259" spans="2:4" s="337" customFormat="1" ht="17.25" customHeight="1" x14ac:dyDescent="0.35">
      <c r="B259" s="350"/>
      <c r="C259" s="350"/>
      <c r="D259" s="350"/>
    </row>
    <row r="260" spans="2:4" s="337" customFormat="1" ht="17.25" customHeight="1" x14ac:dyDescent="0.35">
      <c r="B260" s="350"/>
      <c r="C260" s="350"/>
      <c r="D260" s="350"/>
    </row>
    <row r="261" spans="2:4" s="337" customFormat="1" ht="17.25" customHeight="1" x14ac:dyDescent="0.35">
      <c r="B261" s="350"/>
      <c r="C261" s="350"/>
      <c r="D261" s="350"/>
    </row>
    <row r="262" spans="2:4" s="337" customFormat="1" ht="17.25" customHeight="1" x14ac:dyDescent="0.35">
      <c r="B262" s="350"/>
      <c r="C262" s="350"/>
      <c r="D262" s="350"/>
    </row>
    <row r="263" spans="2:4" s="337" customFormat="1" ht="17.25" customHeight="1" x14ac:dyDescent="0.35">
      <c r="B263" s="350"/>
      <c r="C263" s="350"/>
      <c r="D263" s="350"/>
    </row>
    <row r="264" spans="2:4" s="337" customFormat="1" ht="17.25" customHeight="1" x14ac:dyDescent="0.35">
      <c r="B264" s="350"/>
      <c r="C264" s="350"/>
      <c r="D264" s="350"/>
    </row>
    <row r="265" spans="2:4" s="337" customFormat="1" ht="17.25" customHeight="1" x14ac:dyDescent="0.35">
      <c r="B265" s="350"/>
      <c r="C265" s="350"/>
      <c r="D265" s="350"/>
    </row>
    <row r="266" spans="2:4" s="337" customFormat="1" ht="17.25" customHeight="1" x14ac:dyDescent="0.35">
      <c r="B266" s="350"/>
      <c r="C266" s="350"/>
      <c r="D266" s="350"/>
    </row>
    <row r="267" spans="2:4" s="337" customFormat="1" ht="17.25" customHeight="1" x14ac:dyDescent="0.35">
      <c r="B267" s="350"/>
      <c r="C267" s="350"/>
      <c r="D267" s="350"/>
    </row>
    <row r="268" spans="2:4" s="337" customFormat="1" ht="17.25" customHeight="1" x14ac:dyDescent="0.35">
      <c r="B268" s="350"/>
      <c r="C268" s="350"/>
      <c r="D268" s="350"/>
    </row>
    <row r="269" spans="2:4" s="337" customFormat="1" ht="17.25" customHeight="1" x14ac:dyDescent="0.35">
      <c r="B269" s="350"/>
      <c r="C269" s="350"/>
      <c r="D269" s="350"/>
    </row>
    <row r="270" spans="2:4" s="337" customFormat="1" ht="17.25" customHeight="1" x14ac:dyDescent="0.35">
      <c r="B270" s="350"/>
      <c r="C270" s="350"/>
      <c r="D270" s="350"/>
    </row>
    <row r="271" spans="2:4" s="337" customFormat="1" ht="17.25" customHeight="1" x14ac:dyDescent="0.35">
      <c r="B271" s="350"/>
      <c r="C271" s="350"/>
      <c r="D271" s="350"/>
    </row>
    <row r="272" spans="2:4" s="337" customFormat="1" ht="17.25" customHeight="1" x14ac:dyDescent="0.35">
      <c r="B272" s="350"/>
      <c r="C272" s="350"/>
      <c r="D272" s="350"/>
    </row>
    <row r="273" spans="2:4" s="337" customFormat="1" ht="17.25" customHeight="1" x14ac:dyDescent="0.35">
      <c r="B273" s="350"/>
      <c r="C273" s="350"/>
      <c r="D273" s="350"/>
    </row>
    <row r="274" spans="2:4" s="337" customFormat="1" ht="17.25" customHeight="1" x14ac:dyDescent="0.35">
      <c r="B274" s="350"/>
      <c r="C274" s="350"/>
      <c r="D274" s="350"/>
    </row>
    <row r="275" spans="2:4" s="337" customFormat="1" ht="17.25" customHeight="1" x14ac:dyDescent="0.35">
      <c r="B275" s="350"/>
      <c r="C275" s="350"/>
      <c r="D275" s="350"/>
    </row>
    <row r="276" spans="2:4" s="337" customFormat="1" ht="17.25" customHeight="1" x14ac:dyDescent="0.35">
      <c r="B276" s="350"/>
      <c r="C276" s="350"/>
      <c r="D276" s="350"/>
    </row>
    <row r="277" spans="2:4" s="337" customFormat="1" ht="17.25" customHeight="1" x14ac:dyDescent="0.35">
      <c r="B277" s="350"/>
      <c r="C277" s="350"/>
      <c r="D277" s="350"/>
    </row>
    <row r="278" spans="2:4" s="337" customFormat="1" ht="17.25" customHeight="1" x14ac:dyDescent="0.35">
      <c r="B278" s="350"/>
      <c r="C278" s="350"/>
      <c r="D278" s="350"/>
    </row>
    <row r="279" spans="2:4" s="337" customFormat="1" ht="17.25" customHeight="1" x14ac:dyDescent="0.35">
      <c r="B279" s="350"/>
      <c r="C279" s="350"/>
      <c r="D279" s="350"/>
    </row>
    <row r="280" spans="2:4" s="337" customFormat="1" ht="17.25" customHeight="1" x14ac:dyDescent="0.35">
      <c r="B280" s="350"/>
      <c r="C280" s="350"/>
      <c r="D280" s="350"/>
    </row>
    <row r="281" spans="2:4" s="337" customFormat="1" ht="17.25" customHeight="1" x14ac:dyDescent="0.35">
      <c r="B281" s="350"/>
      <c r="C281" s="350"/>
      <c r="D281" s="350"/>
    </row>
    <row r="282" spans="2:4" s="337" customFormat="1" ht="17.25" customHeight="1" x14ac:dyDescent="0.35">
      <c r="B282" s="350"/>
      <c r="C282" s="350"/>
      <c r="D282" s="350"/>
    </row>
    <row r="283" spans="2:4" s="337" customFormat="1" ht="17.25" customHeight="1" x14ac:dyDescent="0.35">
      <c r="B283" s="350"/>
      <c r="C283" s="350"/>
      <c r="D283" s="350"/>
    </row>
    <row r="284" spans="2:4" s="337" customFormat="1" ht="17.25" customHeight="1" x14ac:dyDescent="0.35">
      <c r="B284" s="350"/>
      <c r="C284" s="350"/>
      <c r="D284" s="350"/>
    </row>
    <row r="285" spans="2:4" s="337" customFormat="1" ht="17.25" customHeight="1" x14ac:dyDescent="0.35">
      <c r="B285" s="350"/>
      <c r="C285" s="350"/>
      <c r="D285" s="350"/>
    </row>
    <row r="286" spans="2:4" s="337" customFormat="1" ht="17.25" customHeight="1" x14ac:dyDescent="0.35">
      <c r="B286" s="350"/>
      <c r="C286" s="350"/>
      <c r="D286" s="350"/>
    </row>
    <row r="287" spans="2:4" s="337" customFormat="1" ht="17.25" customHeight="1" x14ac:dyDescent="0.35">
      <c r="B287" s="350"/>
      <c r="C287" s="350"/>
      <c r="D287" s="350"/>
    </row>
    <row r="288" spans="2:4" s="337" customFormat="1" ht="17.25" customHeight="1" x14ac:dyDescent="0.35">
      <c r="B288" s="350"/>
      <c r="C288" s="350"/>
      <c r="D288" s="350"/>
    </row>
    <row r="289" spans="2:4" s="337" customFormat="1" ht="17.25" customHeight="1" x14ac:dyDescent="0.35">
      <c r="B289" s="350"/>
      <c r="C289" s="350"/>
      <c r="D289" s="350"/>
    </row>
    <row r="290" spans="2:4" s="337" customFormat="1" ht="17.25" customHeight="1" x14ac:dyDescent="0.35">
      <c r="B290" s="350"/>
      <c r="C290" s="350"/>
      <c r="D290" s="350"/>
    </row>
    <row r="291" spans="2:4" s="337" customFormat="1" ht="17.25" customHeight="1" x14ac:dyDescent="0.35">
      <c r="B291" s="350"/>
      <c r="C291" s="350"/>
      <c r="D291" s="350"/>
    </row>
    <row r="292" spans="2:4" s="337" customFormat="1" ht="17.25" customHeight="1" x14ac:dyDescent="0.35">
      <c r="B292" s="350"/>
      <c r="C292" s="350"/>
      <c r="D292" s="350"/>
    </row>
    <row r="293" spans="2:4" s="337" customFormat="1" ht="17.25" customHeight="1" x14ac:dyDescent="0.35">
      <c r="B293" s="350"/>
      <c r="C293" s="350"/>
      <c r="D293" s="350"/>
    </row>
    <row r="294" spans="2:4" s="337" customFormat="1" ht="17.25" customHeight="1" x14ac:dyDescent="0.35">
      <c r="B294" s="350"/>
      <c r="C294" s="350"/>
      <c r="D294" s="350"/>
    </row>
    <row r="295" spans="2:4" s="337" customFormat="1" ht="17.25" customHeight="1" x14ac:dyDescent="0.35">
      <c r="B295" s="350"/>
      <c r="C295" s="350"/>
      <c r="D295" s="350"/>
    </row>
    <row r="296" spans="2:4" s="337" customFormat="1" ht="17.25" customHeight="1" x14ac:dyDescent="0.35">
      <c r="B296" s="350"/>
      <c r="C296" s="350"/>
      <c r="D296" s="350"/>
    </row>
    <row r="297" spans="2:4" s="337" customFormat="1" ht="17.25" customHeight="1" x14ac:dyDescent="0.35">
      <c r="B297" s="350"/>
      <c r="C297" s="350"/>
      <c r="D297" s="350"/>
    </row>
    <row r="298" spans="2:4" s="337" customFormat="1" ht="17.25" customHeight="1" x14ac:dyDescent="0.35">
      <c r="B298" s="350"/>
      <c r="C298" s="350"/>
      <c r="D298" s="350"/>
    </row>
    <row r="299" spans="2:4" s="337" customFormat="1" ht="17.25" customHeight="1" x14ac:dyDescent="0.35">
      <c r="B299" s="350"/>
      <c r="C299" s="350"/>
      <c r="D299" s="350"/>
    </row>
  </sheetData>
  <sheetProtection formatCells="0" formatColumns="0" formatRows="0"/>
  <mergeCells count="4">
    <mergeCell ref="B9:D9"/>
    <mergeCell ref="B14:D14"/>
    <mergeCell ref="B21:D21"/>
    <mergeCell ref="B31:D31"/>
  </mergeCells>
  <pageMargins left="0.2" right="0.3" top="0.3" bottom="0.3" header="0.3" footer="0.2"/>
  <pageSetup scale="99" orientation="portrait" r:id="rId1"/>
  <headerFooter>
    <oddFooter>&amp;L&amp;A&amp;CPrior Capital Expenditures&amp;RPage &amp;P of &amp;N</oddFooter>
  </headerFooter>
  <rowBreaks count="1" manualBreakCount="1">
    <brk id="8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2E898-63E7-4AD2-81DB-3EC64D1DABC2}">
  <sheetPr>
    <pageSetUpPr fitToPage="1"/>
  </sheetPr>
  <dimension ref="A1:AH209"/>
  <sheetViews>
    <sheetView showGridLines="0" zoomScaleNormal="100" workbookViewId="0">
      <selection activeCell="G8" sqref="G8:H8"/>
    </sheetView>
  </sheetViews>
  <sheetFormatPr defaultRowHeight="14.5" x14ac:dyDescent="0.35"/>
  <cols>
    <col min="1" max="1" width="3.81640625" customWidth="1"/>
    <col min="5" max="9" width="11.81640625" customWidth="1"/>
    <col min="10" max="10" width="13.81640625" customWidth="1"/>
    <col min="11" max="14" width="11.81640625" customWidth="1"/>
    <col min="16" max="16" width="10.1796875" customWidth="1"/>
    <col min="17" max="17" width="11" customWidth="1"/>
    <col min="18" max="18" width="11.81640625" customWidth="1"/>
    <col min="19" max="19" width="10.453125" customWidth="1"/>
    <col min="20" max="20" width="9.81640625" customWidth="1"/>
    <col min="21" max="21" width="10.1796875" customWidth="1"/>
    <col min="22" max="22" width="15.81640625" customWidth="1"/>
    <col min="23" max="23" width="45.81640625" customWidth="1"/>
    <col min="24" max="26" width="9.1796875" customWidth="1"/>
    <col min="34" max="34" width="0" hidden="1" customWidth="1"/>
  </cols>
  <sheetData>
    <row r="1" spans="1:29" x14ac:dyDescent="0.35">
      <c r="A1" s="28"/>
      <c r="B1" s="2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/>
    </row>
    <row r="2" spans="1:29" x14ac:dyDescent="0.35">
      <c r="A2" s="13"/>
      <c r="B2" s="7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2"/>
    </row>
    <row r="3" spans="1:29" x14ac:dyDescent="0.35">
      <c r="A3" s="13"/>
      <c r="B3" s="7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9" x14ac:dyDescent="0.35">
      <c r="A4" s="1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</row>
    <row r="5" spans="1:29" ht="18.5" x14ac:dyDescent="0.45">
      <c r="A5" s="13"/>
      <c r="B5" s="33" t="s">
        <v>112</v>
      </c>
      <c r="C5" s="14"/>
      <c r="D5" s="14"/>
      <c r="E5" s="14"/>
      <c r="F5" s="14"/>
      <c r="G5" s="14"/>
      <c r="H5" s="14"/>
      <c r="I5" s="14"/>
      <c r="J5" s="31"/>
      <c r="K5" s="150"/>
      <c r="L5" s="80"/>
      <c r="M5" s="121"/>
      <c r="N5" s="31"/>
      <c r="O5" s="31"/>
      <c r="P5" s="31"/>
      <c r="Q5" s="31"/>
      <c r="R5" s="31"/>
      <c r="S5" s="31"/>
      <c r="T5" s="31"/>
      <c r="U5" s="31"/>
      <c r="V5" s="31"/>
      <c r="W5" s="14"/>
      <c r="X5" s="32"/>
    </row>
    <row r="6" spans="1:29" x14ac:dyDescent="0.35">
      <c r="A6" s="15"/>
      <c r="B6" s="433" t="s">
        <v>113</v>
      </c>
      <c r="C6" s="434"/>
      <c r="D6" s="434"/>
      <c r="E6" s="434"/>
      <c r="F6" s="434"/>
      <c r="G6" s="434"/>
      <c r="H6" s="434"/>
      <c r="I6" s="435"/>
      <c r="J6" s="13"/>
      <c r="K6" s="150"/>
      <c r="L6" s="43"/>
      <c r="M6" s="122"/>
      <c r="N6" s="31"/>
      <c r="O6" s="31"/>
      <c r="P6" s="32"/>
      <c r="Q6" s="31"/>
      <c r="R6" s="31"/>
      <c r="S6" s="31"/>
      <c r="T6" s="31"/>
      <c r="U6" s="31"/>
      <c r="V6" s="32"/>
      <c r="W6" s="34"/>
      <c r="X6" s="39"/>
      <c r="Y6" s="40"/>
      <c r="Z6" s="40"/>
      <c r="AA6" s="40"/>
      <c r="AB6" s="40"/>
      <c r="AC6" s="40"/>
    </row>
    <row r="7" spans="1:29" x14ac:dyDescent="0.35">
      <c r="A7" s="15"/>
      <c r="B7" s="217"/>
      <c r="C7" s="218"/>
      <c r="D7" s="218"/>
      <c r="E7" s="219"/>
      <c r="F7" s="219"/>
      <c r="G7" s="219"/>
      <c r="H7" s="220"/>
      <c r="I7" s="221"/>
      <c r="J7" s="13"/>
      <c r="K7" s="150"/>
      <c r="L7" s="43"/>
      <c r="M7" s="122"/>
      <c r="N7" s="31"/>
      <c r="O7" s="31"/>
      <c r="P7" s="32"/>
      <c r="Q7" s="31"/>
      <c r="R7" s="31"/>
      <c r="S7" s="31"/>
      <c r="T7" s="31"/>
      <c r="U7" s="31"/>
      <c r="V7" s="32"/>
      <c r="W7" s="38"/>
      <c r="X7" s="39"/>
      <c r="Y7" s="40"/>
      <c r="Z7" s="40"/>
      <c r="AA7" s="40"/>
      <c r="AB7" s="40"/>
      <c r="AC7" s="40"/>
    </row>
    <row r="8" spans="1:29" x14ac:dyDescent="0.35">
      <c r="A8" s="15"/>
      <c r="B8" s="45" t="s">
        <v>16</v>
      </c>
      <c r="C8" s="436"/>
      <c r="D8" s="437"/>
      <c r="E8" s="147"/>
      <c r="F8" s="222" t="s">
        <v>114</v>
      </c>
      <c r="G8" s="436" t="s">
        <v>20</v>
      </c>
      <c r="H8" s="437"/>
      <c r="I8" s="28"/>
      <c r="J8" s="13"/>
      <c r="K8" s="150"/>
      <c r="L8" s="43"/>
      <c r="M8" s="122"/>
      <c r="N8" s="31"/>
      <c r="O8" s="31"/>
      <c r="P8" s="32"/>
      <c r="Q8" s="31"/>
      <c r="R8" s="31"/>
      <c r="S8" s="31"/>
      <c r="T8" s="31"/>
      <c r="U8" s="31"/>
      <c r="V8" s="32"/>
      <c r="W8" s="38"/>
      <c r="X8" s="39"/>
      <c r="Y8" s="40"/>
      <c r="Z8" s="40"/>
      <c r="AA8" s="40"/>
      <c r="AB8" s="40"/>
      <c r="AC8" s="40"/>
    </row>
    <row r="9" spans="1:29" x14ac:dyDescent="0.35">
      <c r="A9" s="15"/>
      <c r="B9" s="223" t="s">
        <v>18</v>
      </c>
      <c r="C9" s="51"/>
      <c r="D9" s="157"/>
      <c r="E9" s="15"/>
      <c r="F9" s="224"/>
      <c r="G9" s="225"/>
      <c r="H9" s="226"/>
      <c r="I9" s="13"/>
      <c r="J9" s="150"/>
      <c r="K9" s="43"/>
      <c r="L9" s="122"/>
      <c r="M9" s="31"/>
      <c r="N9" s="31"/>
      <c r="O9" s="31"/>
      <c r="P9" s="32"/>
      <c r="Q9" s="31"/>
      <c r="R9" s="31"/>
      <c r="S9" s="31"/>
      <c r="T9" s="31"/>
      <c r="U9" s="32"/>
      <c r="V9" s="32"/>
      <c r="W9" s="38"/>
      <c r="X9" s="39"/>
      <c r="Y9" s="40"/>
      <c r="Z9" s="40"/>
      <c r="AA9" s="40"/>
      <c r="AB9" s="40"/>
      <c r="AC9" s="40"/>
    </row>
    <row r="10" spans="1:29" x14ac:dyDescent="0.35">
      <c r="A10" s="13"/>
      <c r="B10" s="32"/>
      <c r="C10" s="158"/>
      <c r="D10" s="227"/>
      <c r="E10" s="31"/>
      <c r="F10" s="31"/>
      <c r="G10" s="29"/>
      <c r="H10" s="13"/>
      <c r="I10" s="31"/>
      <c r="J10" s="140"/>
      <c r="K10" s="141"/>
      <c r="L10" s="43"/>
      <c r="M10" s="122"/>
      <c r="N10" s="31"/>
      <c r="O10" s="31"/>
      <c r="P10" s="32"/>
      <c r="Q10" s="31"/>
      <c r="R10" s="31"/>
      <c r="S10" s="31"/>
      <c r="T10" s="31"/>
      <c r="U10" s="31"/>
      <c r="V10" s="32"/>
      <c r="W10" s="38"/>
      <c r="X10" s="39"/>
      <c r="Y10" s="40"/>
      <c r="Z10" s="40"/>
      <c r="AA10" s="40"/>
      <c r="AB10" s="40"/>
      <c r="AC10" s="40"/>
    </row>
    <row r="11" spans="1:29" x14ac:dyDescent="0.35">
      <c r="A11" s="13"/>
      <c r="B11" s="438" t="s">
        <v>19</v>
      </c>
      <c r="C11" s="439"/>
      <c r="D11" s="439"/>
      <c r="E11" s="439"/>
      <c r="F11" s="439"/>
      <c r="G11" s="439"/>
      <c r="H11" s="439"/>
      <c r="I11" s="440"/>
      <c r="J11" s="55" t="s">
        <v>20</v>
      </c>
      <c r="K11" s="54"/>
      <c r="L11" s="43"/>
      <c r="M11" s="122"/>
      <c r="N11" s="31"/>
      <c r="O11" s="31"/>
      <c r="P11" s="32"/>
      <c r="Q11" s="31"/>
      <c r="R11" s="31"/>
      <c r="S11" s="31"/>
      <c r="T11" s="31"/>
      <c r="U11" s="31"/>
      <c r="V11" s="32"/>
      <c r="W11" s="38"/>
      <c r="X11" s="39"/>
      <c r="Y11" s="40"/>
      <c r="Z11" s="40"/>
      <c r="AA11" s="40"/>
      <c r="AB11" s="40"/>
      <c r="AC11" s="40"/>
    </row>
    <row r="12" spans="1:29" x14ac:dyDescent="0.35">
      <c r="A12" s="13"/>
      <c r="B12" s="29"/>
      <c r="C12" s="29"/>
      <c r="D12" s="29"/>
      <c r="E12" s="29"/>
      <c r="F12" s="29"/>
      <c r="G12" s="29"/>
      <c r="H12" s="29"/>
      <c r="I12" s="29"/>
      <c r="J12" s="29"/>
      <c r="K12" s="136"/>
      <c r="L12" s="43"/>
      <c r="M12" s="122"/>
      <c r="N12" s="31"/>
      <c r="O12" s="31"/>
      <c r="P12" s="32"/>
      <c r="Q12" s="31"/>
      <c r="R12" s="31"/>
      <c r="S12" s="31"/>
      <c r="T12" s="31"/>
      <c r="U12" s="31"/>
      <c r="V12" s="32"/>
      <c r="W12" s="38"/>
      <c r="X12" s="39"/>
      <c r="Y12" s="40"/>
      <c r="Z12" s="40"/>
      <c r="AA12" s="40"/>
      <c r="AB12" s="40"/>
      <c r="AC12" s="40"/>
    </row>
    <row r="13" spans="1:29" x14ac:dyDescent="0.35">
      <c r="A13" s="13"/>
      <c r="B13" s="14" t="s">
        <v>115</v>
      </c>
      <c r="C13" s="14"/>
      <c r="D13" s="14"/>
      <c r="E13" s="14"/>
      <c r="F13" s="14"/>
      <c r="G13" s="14"/>
      <c r="H13" s="14"/>
      <c r="I13" s="14"/>
      <c r="J13" s="14"/>
      <c r="K13" s="151"/>
      <c r="L13" s="42"/>
      <c r="M13" s="132"/>
      <c r="N13" s="31"/>
      <c r="O13" s="31"/>
      <c r="P13" s="32"/>
      <c r="Q13" s="31"/>
      <c r="R13" s="31"/>
      <c r="S13" s="31"/>
      <c r="T13" s="31"/>
      <c r="U13" s="31"/>
      <c r="V13" s="32"/>
      <c r="W13" s="38"/>
      <c r="X13" s="39"/>
      <c r="Y13" s="40"/>
      <c r="Z13" s="40"/>
      <c r="AA13" s="40"/>
      <c r="AB13" s="40"/>
      <c r="AC13" s="40"/>
    </row>
    <row r="14" spans="1:29" x14ac:dyDescent="0.35">
      <c r="A14" s="15"/>
      <c r="B14" s="396"/>
      <c r="C14" s="441"/>
      <c r="D14" s="441"/>
      <c r="E14" s="441"/>
      <c r="F14" s="441"/>
      <c r="G14" s="441"/>
      <c r="H14" s="441"/>
      <c r="I14" s="441"/>
      <c r="J14" s="441"/>
      <c r="K14" s="441"/>
      <c r="L14" s="442"/>
      <c r="M14" s="13"/>
      <c r="N14" s="31"/>
      <c r="O14" s="31"/>
      <c r="P14" s="32"/>
      <c r="Q14" s="31"/>
      <c r="R14" s="31"/>
      <c r="S14" s="31"/>
      <c r="T14" s="31"/>
      <c r="U14" s="31"/>
      <c r="V14" s="32"/>
      <c r="W14" s="38"/>
      <c r="X14" s="39"/>
      <c r="Y14" s="40"/>
      <c r="Z14" s="40"/>
      <c r="AA14" s="40"/>
      <c r="AB14" s="40"/>
      <c r="AC14" s="40"/>
    </row>
    <row r="15" spans="1:29" x14ac:dyDescent="0.35">
      <c r="A15" s="15"/>
      <c r="B15" s="443"/>
      <c r="C15" s="444"/>
      <c r="D15" s="444"/>
      <c r="E15" s="444"/>
      <c r="F15" s="444"/>
      <c r="G15" s="444"/>
      <c r="H15" s="444"/>
      <c r="I15" s="444"/>
      <c r="J15" s="444"/>
      <c r="K15" s="444"/>
      <c r="L15" s="445"/>
      <c r="M15" s="13"/>
      <c r="N15" s="31"/>
      <c r="O15" s="31"/>
      <c r="P15" s="32"/>
      <c r="Q15" s="31"/>
      <c r="R15" s="31"/>
      <c r="S15" s="31"/>
      <c r="T15" s="31"/>
      <c r="U15" s="31"/>
      <c r="V15" s="32"/>
      <c r="W15" s="69"/>
      <c r="X15" s="15"/>
    </row>
    <row r="16" spans="1:29" x14ac:dyDescent="0.35">
      <c r="A16" s="15"/>
      <c r="B16" s="446"/>
      <c r="C16" s="447"/>
      <c r="D16" s="447"/>
      <c r="E16" s="447"/>
      <c r="F16" s="447"/>
      <c r="G16" s="447"/>
      <c r="H16" s="447"/>
      <c r="I16" s="447"/>
      <c r="J16" s="447"/>
      <c r="K16" s="447"/>
      <c r="L16" s="448"/>
      <c r="M16" s="13"/>
      <c r="N16" s="31"/>
      <c r="O16" s="31"/>
      <c r="P16" s="32"/>
      <c r="Q16" s="31"/>
      <c r="R16" s="31"/>
      <c r="S16" s="31"/>
      <c r="T16" s="31"/>
      <c r="U16" s="31"/>
      <c r="V16" s="32"/>
      <c r="W16" s="69"/>
      <c r="X16" s="15"/>
    </row>
    <row r="17" spans="1:24" x14ac:dyDescent="0.35">
      <c r="A17" s="13"/>
      <c r="B17" s="110"/>
      <c r="C17" s="110"/>
      <c r="D17" s="110"/>
      <c r="E17" s="110"/>
      <c r="F17" s="110"/>
      <c r="G17" s="110"/>
      <c r="H17" s="110"/>
      <c r="I17" s="110"/>
      <c r="J17" s="145"/>
      <c r="K17" s="36"/>
      <c r="L17" s="36"/>
      <c r="M17" s="121"/>
      <c r="N17" s="31"/>
      <c r="O17" s="31"/>
      <c r="P17" s="32"/>
      <c r="Q17" s="31"/>
      <c r="R17" s="31"/>
      <c r="S17" s="31"/>
      <c r="T17" s="31"/>
      <c r="U17" s="31"/>
      <c r="V17" s="32"/>
      <c r="W17" s="69"/>
      <c r="X17" s="15"/>
    </row>
    <row r="18" spans="1:24" x14ac:dyDescent="0.35">
      <c r="A18" s="15"/>
      <c r="B18" s="449" t="s">
        <v>116</v>
      </c>
      <c r="C18" s="450"/>
      <c r="D18" s="450"/>
      <c r="E18" s="450"/>
      <c r="F18" s="450"/>
      <c r="G18" s="450"/>
      <c r="H18" s="450"/>
      <c r="I18" s="451"/>
      <c r="J18" s="54"/>
      <c r="K18" s="43"/>
      <c r="L18" s="43"/>
      <c r="M18" s="122"/>
      <c r="N18" s="31"/>
      <c r="O18" s="31"/>
      <c r="P18" s="32"/>
      <c r="Q18" s="31"/>
      <c r="R18" s="31"/>
      <c r="S18" s="31"/>
      <c r="T18" s="31"/>
      <c r="U18" s="31"/>
      <c r="V18" s="32"/>
      <c r="W18" s="69"/>
      <c r="X18" s="15"/>
    </row>
    <row r="19" spans="1:24" x14ac:dyDescent="0.35">
      <c r="A19" s="15"/>
      <c r="B19" s="422" t="s">
        <v>117</v>
      </c>
      <c r="C19" s="423"/>
      <c r="D19" s="423"/>
      <c r="E19" s="423"/>
      <c r="F19" s="423"/>
      <c r="G19" s="423"/>
      <c r="H19" s="423"/>
      <c r="I19" s="424"/>
      <c r="J19" s="54"/>
      <c r="K19" s="43"/>
      <c r="L19" s="43"/>
      <c r="M19" s="122"/>
      <c r="N19" s="31"/>
      <c r="O19" s="31"/>
      <c r="P19" s="32"/>
      <c r="Q19" s="31"/>
      <c r="R19" s="31"/>
      <c r="S19" s="31"/>
      <c r="T19" s="31"/>
      <c r="U19" s="31"/>
      <c r="V19" s="32"/>
      <c r="W19" s="69"/>
      <c r="X19" s="15"/>
    </row>
    <row r="20" spans="1:24" x14ac:dyDescent="0.35">
      <c r="A20" s="15"/>
      <c r="B20" s="425" t="s">
        <v>118</v>
      </c>
      <c r="C20" s="426"/>
      <c r="D20" s="426"/>
      <c r="E20" s="426"/>
      <c r="F20" s="426"/>
      <c r="G20" s="426"/>
      <c r="H20" s="426"/>
      <c r="I20" s="427"/>
      <c r="J20" s="84"/>
      <c r="K20" s="42"/>
      <c r="L20" s="42"/>
      <c r="M20" s="164"/>
      <c r="N20" s="14"/>
      <c r="O20" s="170"/>
      <c r="P20" s="228"/>
      <c r="Q20" s="228"/>
      <c r="R20" s="228"/>
      <c r="S20" s="228"/>
      <c r="T20" s="228"/>
      <c r="U20" s="228"/>
      <c r="V20" s="228"/>
      <c r="W20" s="69"/>
      <c r="X20" s="15"/>
    </row>
    <row r="21" spans="1:24" x14ac:dyDescent="0.35">
      <c r="A21" s="13"/>
      <c r="B21" s="229"/>
      <c r="C21" s="229"/>
      <c r="D21" s="229"/>
      <c r="E21" s="230"/>
      <c r="F21" s="231"/>
      <c r="G21" s="232"/>
      <c r="H21" s="231"/>
      <c r="I21" s="233"/>
      <c r="J21" s="136"/>
      <c r="K21" s="234"/>
      <c r="L21" s="234"/>
      <c r="M21" s="235"/>
      <c r="N21" s="236"/>
      <c r="O21" s="141"/>
      <c r="P21" s="81"/>
      <c r="Q21" s="80"/>
      <c r="R21" s="80"/>
      <c r="S21" s="80"/>
      <c r="T21" s="80"/>
      <c r="U21" s="80"/>
      <c r="V21" s="81"/>
      <c r="W21" s="69"/>
      <c r="X21" s="15"/>
    </row>
    <row r="22" spans="1:24" x14ac:dyDescent="0.35">
      <c r="A22" s="13"/>
      <c r="B22" s="236"/>
      <c r="C22" s="236"/>
      <c r="D22" s="236"/>
      <c r="E22" s="237"/>
      <c r="F22" s="238"/>
      <c r="G22" s="239" t="s">
        <v>119</v>
      </c>
      <c r="H22" s="240"/>
      <c r="I22" s="241" t="s">
        <v>120</v>
      </c>
      <c r="J22" s="242"/>
      <c r="K22" s="428" t="s">
        <v>121</v>
      </c>
      <c r="L22" s="429"/>
      <c r="M22" s="430"/>
      <c r="N22" s="241" t="s">
        <v>120</v>
      </c>
      <c r="O22" s="243"/>
      <c r="P22" s="86"/>
      <c r="Q22" s="234"/>
      <c r="R22" s="234"/>
      <c r="S22" s="234"/>
      <c r="T22" s="234"/>
      <c r="U22" s="234"/>
      <c r="V22" s="179"/>
      <c r="W22" s="69"/>
      <c r="X22" s="15"/>
    </row>
    <row r="23" spans="1:24" x14ac:dyDescent="0.35">
      <c r="A23" s="15"/>
      <c r="B23" s="244"/>
      <c r="C23" s="244"/>
      <c r="D23" s="244"/>
      <c r="E23" s="244"/>
      <c r="F23" s="244"/>
      <c r="G23" s="244"/>
      <c r="H23" s="245"/>
      <c r="I23" s="246" t="s">
        <v>122</v>
      </c>
      <c r="J23" s="247"/>
      <c r="K23" s="431" t="s">
        <v>123</v>
      </c>
      <c r="L23" s="432"/>
      <c r="M23" s="248" t="s">
        <v>20</v>
      </c>
      <c r="N23" s="246" t="s">
        <v>122</v>
      </c>
      <c r="O23" s="249"/>
      <c r="P23" s="244"/>
      <c r="Q23" s="250" t="s">
        <v>120</v>
      </c>
      <c r="R23" s="251"/>
      <c r="S23" s="252" t="s">
        <v>124</v>
      </c>
      <c r="T23" s="253" t="s">
        <v>125</v>
      </c>
      <c r="U23" s="254"/>
      <c r="V23" s="15"/>
      <c r="W23" s="69"/>
      <c r="X23" s="15"/>
    </row>
    <row r="24" spans="1:24" x14ac:dyDescent="0.35">
      <c r="A24" s="15"/>
      <c r="B24" s="255"/>
      <c r="C24" s="255"/>
      <c r="D24" s="255" t="s">
        <v>126</v>
      </c>
      <c r="E24" s="255" t="s">
        <v>127</v>
      </c>
      <c r="F24" s="255" t="s">
        <v>128</v>
      </c>
      <c r="G24" s="255" t="s">
        <v>120</v>
      </c>
      <c r="H24" s="256"/>
      <c r="I24" s="256" t="s">
        <v>129</v>
      </c>
      <c r="J24" s="257" t="s">
        <v>130</v>
      </c>
      <c r="K24" s="258" t="s">
        <v>128</v>
      </c>
      <c r="L24" s="259" t="s">
        <v>120</v>
      </c>
      <c r="M24" s="260"/>
      <c r="N24" s="256" t="s">
        <v>129</v>
      </c>
      <c r="O24" s="261"/>
      <c r="P24" s="262">
        <v>1</v>
      </c>
      <c r="Q24" s="256" t="s">
        <v>131</v>
      </c>
      <c r="R24" s="257" t="s">
        <v>132</v>
      </c>
      <c r="S24" s="263" t="s">
        <v>133</v>
      </c>
      <c r="T24" s="257" t="s">
        <v>133</v>
      </c>
      <c r="U24" s="264" t="s">
        <v>134</v>
      </c>
      <c r="V24" s="15"/>
      <c r="W24" s="69"/>
      <c r="X24" s="15"/>
    </row>
    <row r="25" spans="1:24" x14ac:dyDescent="0.35">
      <c r="A25" s="265"/>
      <c r="B25" s="255"/>
      <c r="C25" s="255" t="s">
        <v>126</v>
      </c>
      <c r="D25" s="255" t="s">
        <v>135</v>
      </c>
      <c r="E25" s="255" t="s">
        <v>136</v>
      </c>
      <c r="F25" s="414" t="s">
        <v>137</v>
      </c>
      <c r="G25" s="414"/>
      <c r="H25" s="415"/>
      <c r="I25" s="256" t="s">
        <v>133</v>
      </c>
      <c r="J25" s="257" t="s">
        <v>138</v>
      </c>
      <c r="K25" s="414" t="s">
        <v>137</v>
      </c>
      <c r="L25" s="414"/>
      <c r="M25" s="415"/>
      <c r="N25" s="256" t="s">
        <v>133</v>
      </c>
      <c r="O25" s="261" t="s">
        <v>139</v>
      </c>
      <c r="P25" s="255" t="s">
        <v>140</v>
      </c>
      <c r="Q25" s="256" t="s">
        <v>141</v>
      </c>
      <c r="R25" s="257" t="s">
        <v>142</v>
      </c>
      <c r="S25" s="263" t="s">
        <v>143</v>
      </c>
      <c r="T25" s="257" t="s">
        <v>143</v>
      </c>
      <c r="U25" s="264" t="s">
        <v>144</v>
      </c>
      <c r="V25" s="15"/>
      <c r="W25" s="69"/>
      <c r="X25" s="15"/>
    </row>
    <row r="26" spans="1:24" x14ac:dyDescent="0.35">
      <c r="A26" s="265"/>
      <c r="B26" s="266" t="s">
        <v>145</v>
      </c>
      <c r="C26" s="266" t="s">
        <v>146</v>
      </c>
      <c r="D26" s="266" t="s">
        <v>147</v>
      </c>
      <c r="E26" s="266" t="s">
        <v>148</v>
      </c>
      <c r="F26" s="266" t="s">
        <v>130</v>
      </c>
      <c r="G26" s="266" t="s">
        <v>149</v>
      </c>
      <c r="H26" s="266" t="s">
        <v>150</v>
      </c>
      <c r="I26" s="267" t="s">
        <v>130</v>
      </c>
      <c r="J26" s="268" t="s">
        <v>151</v>
      </c>
      <c r="K26" s="269" t="s">
        <v>130</v>
      </c>
      <c r="L26" s="270" t="s">
        <v>149</v>
      </c>
      <c r="M26" s="266" t="s">
        <v>150</v>
      </c>
      <c r="N26" s="267" t="s">
        <v>130</v>
      </c>
      <c r="O26" s="270" t="s">
        <v>152</v>
      </c>
      <c r="P26" s="266"/>
      <c r="Q26" s="267" t="s">
        <v>153</v>
      </c>
      <c r="R26" s="268" t="s">
        <v>154</v>
      </c>
      <c r="S26" s="269" t="s">
        <v>148</v>
      </c>
      <c r="T26" s="268" t="s">
        <v>148</v>
      </c>
      <c r="U26" s="271" t="s">
        <v>130</v>
      </c>
      <c r="V26" s="15"/>
      <c r="W26" s="69"/>
      <c r="X26" s="15"/>
    </row>
    <row r="27" spans="1:24" x14ac:dyDescent="0.35">
      <c r="A27" s="265"/>
      <c r="B27" s="272"/>
      <c r="C27" s="66"/>
      <c r="D27" s="66"/>
      <c r="E27" s="64"/>
      <c r="F27" s="64"/>
      <c r="G27" s="64"/>
      <c r="H27" s="273">
        <f>IF(F27+G27&gt;0,F27+G27,0)</f>
        <v>0</v>
      </c>
      <c r="I27" s="64"/>
      <c r="J27" s="274"/>
      <c r="K27" s="275"/>
      <c r="L27" s="64"/>
      <c r="M27" s="273">
        <f>IF($M$23="Yes",K27+L27,H27)</f>
        <v>0</v>
      </c>
      <c r="N27" s="64"/>
      <c r="O27" s="276">
        <f t="shared" ref="O27:O90" si="0">IF(E27&lt;1,0,E27/$P27)</f>
        <v>0</v>
      </c>
      <c r="P27" s="277" t="str">
        <f>IF($D27&lt;1,"", INDEX($D$147:$K$208, MATCH($G$8,$B$147:$B$208,0), MATCH($D27,$D$146:$K$146,0)))</f>
        <v/>
      </c>
      <c r="Q27" s="278">
        <f>IF(E27&gt;0,(N27*12)/E27,0)</f>
        <v>0</v>
      </c>
      <c r="R27" s="279"/>
      <c r="S27" s="280">
        <f>IF(E27&lt;1,0,(H27*12)/E27)</f>
        <v>0</v>
      </c>
      <c r="T27" s="276">
        <f>IF(E27&lt;1,0,(M27*12)/E27)</f>
        <v>0</v>
      </c>
      <c r="U27" s="281">
        <f>M27-H27</f>
        <v>0</v>
      </c>
      <c r="V27" s="15"/>
      <c r="W27" s="69"/>
      <c r="X27" s="15"/>
    </row>
    <row r="28" spans="1:24" x14ac:dyDescent="0.35">
      <c r="A28" s="265"/>
      <c r="B28" s="193"/>
      <c r="C28" s="55"/>
      <c r="D28" s="55"/>
      <c r="E28" s="71"/>
      <c r="F28" s="71"/>
      <c r="G28" s="71"/>
      <c r="H28" s="282">
        <f>IF(F28+G28&gt;0,F28+G28,0)</f>
        <v>0</v>
      </c>
      <c r="I28" s="71"/>
      <c r="J28" s="283"/>
      <c r="K28" s="284"/>
      <c r="L28" s="71"/>
      <c r="M28" s="282">
        <f t="shared" ref="M28:M91" si="1">IF($M$23="Yes",K28+L28,H28)</f>
        <v>0</v>
      </c>
      <c r="N28" s="71"/>
      <c r="O28" s="276">
        <f t="shared" si="0"/>
        <v>0</v>
      </c>
      <c r="P28" s="285" t="str">
        <f t="shared" ref="P28:P91" si="2">IF($D28&lt;1,"", INDEX($D$147:$K$208, MATCH($G$8,$B$147:$B$208,0), MATCH($D28,$D$146:$K$146,0)))</f>
        <v/>
      </c>
      <c r="Q28" s="286">
        <f t="shared" ref="Q28:Q91" si="3">IF(E28&gt;0,(N28*12)/E28,0)</f>
        <v>0</v>
      </c>
      <c r="R28" s="287"/>
      <c r="S28" s="288">
        <f t="shared" ref="S28:S91" si="4">IF(E28&lt;1,0,(H28*12)/E28)</f>
        <v>0</v>
      </c>
      <c r="T28" s="289">
        <f t="shared" ref="T28:T91" si="5">IF(E28&lt;1,0,(M28*12)/E28)</f>
        <v>0</v>
      </c>
      <c r="U28" s="281">
        <f t="shared" ref="U28:U91" si="6">M28-H28</f>
        <v>0</v>
      </c>
      <c r="V28" s="15"/>
      <c r="W28" s="69"/>
      <c r="X28" s="15"/>
    </row>
    <row r="29" spans="1:24" x14ac:dyDescent="0.35">
      <c r="A29" s="265"/>
      <c r="B29" s="193"/>
      <c r="C29" s="55"/>
      <c r="D29" s="55"/>
      <c r="E29" s="71"/>
      <c r="F29" s="71"/>
      <c r="G29" s="71"/>
      <c r="H29" s="282">
        <f t="shared" ref="H29:H82" si="7">IF(F29+G29&gt;0,F29+G29,0)</f>
        <v>0</v>
      </c>
      <c r="I29" s="71"/>
      <c r="J29" s="283"/>
      <c r="K29" s="284"/>
      <c r="L29" s="71"/>
      <c r="M29" s="282">
        <f t="shared" si="1"/>
        <v>0</v>
      </c>
      <c r="N29" s="71"/>
      <c r="O29" s="289">
        <f t="shared" si="0"/>
        <v>0</v>
      </c>
      <c r="P29" s="285" t="str">
        <f t="shared" si="2"/>
        <v/>
      </c>
      <c r="Q29" s="286">
        <f t="shared" si="3"/>
        <v>0</v>
      </c>
      <c r="R29" s="287"/>
      <c r="S29" s="288">
        <f t="shared" si="4"/>
        <v>0</v>
      </c>
      <c r="T29" s="289">
        <f t="shared" si="5"/>
        <v>0</v>
      </c>
      <c r="U29" s="281">
        <f t="shared" si="6"/>
        <v>0</v>
      </c>
      <c r="V29" s="15"/>
      <c r="W29" s="69"/>
      <c r="X29" s="15"/>
    </row>
    <row r="30" spans="1:24" x14ac:dyDescent="0.35">
      <c r="A30" s="265"/>
      <c r="B30" s="193"/>
      <c r="C30" s="55"/>
      <c r="D30" s="55"/>
      <c r="E30" s="71"/>
      <c r="F30" s="71"/>
      <c r="G30" s="71"/>
      <c r="H30" s="282">
        <f t="shared" si="7"/>
        <v>0</v>
      </c>
      <c r="I30" s="71"/>
      <c r="J30" s="283"/>
      <c r="K30" s="284"/>
      <c r="L30" s="71"/>
      <c r="M30" s="282">
        <f t="shared" si="1"/>
        <v>0</v>
      </c>
      <c r="N30" s="71"/>
      <c r="O30" s="289">
        <f t="shared" si="0"/>
        <v>0</v>
      </c>
      <c r="P30" s="285" t="str">
        <f t="shared" si="2"/>
        <v/>
      </c>
      <c r="Q30" s="286">
        <f t="shared" si="3"/>
        <v>0</v>
      </c>
      <c r="R30" s="287"/>
      <c r="S30" s="288">
        <f t="shared" si="4"/>
        <v>0</v>
      </c>
      <c r="T30" s="289">
        <f t="shared" si="5"/>
        <v>0</v>
      </c>
      <c r="U30" s="281">
        <f t="shared" si="6"/>
        <v>0</v>
      </c>
      <c r="V30" s="15"/>
      <c r="W30" s="69"/>
      <c r="X30" s="15"/>
    </row>
    <row r="31" spans="1:24" x14ac:dyDescent="0.35">
      <c r="A31" s="265"/>
      <c r="B31" s="193"/>
      <c r="C31" s="55"/>
      <c r="D31" s="55"/>
      <c r="E31" s="71"/>
      <c r="F31" s="71"/>
      <c r="G31" s="71"/>
      <c r="H31" s="282">
        <f t="shared" si="7"/>
        <v>0</v>
      </c>
      <c r="I31" s="71"/>
      <c r="J31" s="283"/>
      <c r="K31" s="284"/>
      <c r="L31" s="71"/>
      <c r="M31" s="282">
        <f t="shared" si="1"/>
        <v>0</v>
      </c>
      <c r="N31" s="71"/>
      <c r="O31" s="289">
        <f t="shared" si="0"/>
        <v>0</v>
      </c>
      <c r="P31" s="285" t="str">
        <f t="shared" si="2"/>
        <v/>
      </c>
      <c r="Q31" s="286">
        <f t="shared" si="3"/>
        <v>0</v>
      </c>
      <c r="R31" s="287"/>
      <c r="S31" s="288">
        <f t="shared" si="4"/>
        <v>0</v>
      </c>
      <c r="T31" s="289">
        <f t="shared" si="5"/>
        <v>0</v>
      </c>
      <c r="U31" s="281">
        <f t="shared" si="6"/>
        <v>0</v>
      </c>
      <c r="V31" s="15"/>
      <c r="W31" s="69"/>
      <c r="X31" s="15"/>
    </row>
    <row r="32" spans="1:24" x14ac:dyDescent="0.35">
      <c r="A32" s="265"/>
      <c r="B32" s="193"/>
      <c r="C32" s="55"/>
      <c r="D32" s="55"/>
      <c r="E32" s="71"/>
      <c r="F32" s="71"/>
      <c r="G32" s="71"/>
      <c r="H32" s="282">
        <f t="shared" si="7"/>
        <v>0</v>
      </c>
      <c r="I32" s="71"/>
      <c r="J32" s="283"/>
      <c r="K32" s="284"/>
      <c r="L32" s="71"/>
      <c r="M32" s="282">
        <f t="shared" si="1"/>
        <v>0</v>
      </c>
      <c r="N32" s="71"/>
      <c r="O32" s="289">
        <f t="shared" si="0"/>
        <v>0</v>
      </c>
      <c r="P32" s="285" t="str">
        <f t="shared" si="2"/>
        <v/>
      </c>
      <c r="Q32" s="286">
        <f t="shared" si="3"/>
        <v>0</v>
      </c>
      <c r="R32" s="287"/>
      <c r="S32" s="288">
        <f t="shared" si="4"/>
        <v>0</v>
      </c>
      <c r="T32" s="289">
        <f t="shared" si="5"/>
        <v>0</v>
      </c>
      <c r="U32" s="281">
        <f t="shared" si="6"/>
        <v>0</v>
      </c>
      <c r="V32" s="15"/>
      <c r="W32" s="69"/>
      <c r="X32" s="15"/>
    </row>
    <row r="33" spans="1:24" x14ac:dyDescent="0.35">
      <c r="A33" s="265"/>
      <c r="B33" s="193"/>
      <c r="C33" s="55"/>
      <c r="D33" s="55"/>
      <c r="E33" s="71"/>
      <c r="F33" s="71"/>
      <c r="G33" s="71"/>
      <c r="H33" s="282">
        <f t="shared" si="7"/>
        <v>0</v>
      </c>
      <c r="I33" s="71"/>
      <c r="J33" s="283"/>
      <c r="K33" s="284"/>
      <c r="L33" s="71"/>
      <c r="M33" s="282">
        <f t="shared" si="1"/>
        <v>0</v>
      </c>
      <c r="N33" s="71"/>
      <c r="O33" s="289">
        <f t="shared" si="0"/>
        <v>0</v>
      </c>
      <c r="P33" s="285" t="str">
        <f t="shared" si="2"/>
        <v/>
      </c>
      <c r="Q33" s="286">
        <f t="shared" si="3"/>
        <v>0</v>
      </c>
      <c r="R33" s="287"/>
      <c r="S33" s="288">
        <f t="shared" si="4"/>
        <v>0</v>
      </c>
      <c r="T33" s="289">
        <f t="shared" si="5"/>
        <v>0</v>
      </c>
      <c r="U33" s="281">
        <f t="shared" si="6"/>
        <v>0</v>
      </c>
      <c r="V33" s="15"/>
      <c r="W33" s="69"/>
      <c r="X33" s="15"/>
    </row>
    <row r="34" spans="1:24" x14ac:dyDescent="0.35">
      <c r="A34" s="265"/>
      <c r="B34" s="193"/>
      <c r="C34" s="55"/>
      <c r="D34" s="55"/>
      <c r="E34" s="71"/>
      <c r="F34" s="71"/>
      <c r="G34" s="71"/>
      <c r="H34" s="282">
        <f t="shared" si="7"/>
        <v>0</v>
      </c>
      <c r="I34" s="71"/>
      <c r="J34" s="283"/>
      <c r="K34" s="284"/>
      <c r="L34" s="71"/>
      <c r="M34" s="282">
        <f t="shared" si="1"/>
        <v>0</v>
      </c>
      <c r="N34" s="71"/>
      <c r="O34" s="289">
        <f t="shared" si="0"/>
        <v>0</v>
      </c>
      <c r="P34" s="285" t="str">
        <f t="shared" si="2"/>
        <v/>
      </c>
      <c r="Q34" s="286">
        <f t="shared" si="3"/>
        <v>0</v>
      </c>
      <c r="R34" s="287"/>
      <c r="S34" s="288">
        <f t="shared" si="4"/>
        <v>0</v>
      </c>
      <c r="T34" s="289">
        <f t="shared" si="5"/>
        <v>0</v>
      </c>
      <c r="U34" s="281">
        <f t="shared" si="6"/>
        <v>0</v>
      </c>
      <c r="V34" s="15"/>
      <c r="W34" s="69"/>
      <c r="X34" s="15"/>
    </row>
    <row r="35" spans="1:24" x14ac:dyDescent="0.35">
      <c r="A35" s="265"/>
      <c r="B35" s="193"/>
      <c r="C35" s="55"/>
      <c r="D35" s="55"/>
      <c r="E35" s="71"/>
      <c r="F35" s="71"/>
      <c r="G35" s="71"/>
      <c r="H35" s="282">
        <f t="shared" si="7"/>
        <v>0</v>
      </c>
      <c r="I35" s="71"/>
      <c r="J35" s="283"/>
      <c r="K35" s="284"/>
      <c r="L35" s="71"/>
      <c r="M35" s="282">
        <f t="shared" si="1"/>
        <v>0</v>
      </c>
      <c r="N35" s="71"/>
      <c r="O35" s="289">
        <f t="shared" si="0"/>
        <v>0</v>
      </c>
      <c r="P35" s="285" t="str">
        <f t="shared" si="2"/>
        <v/>
      </c>
      <c r="Q35" s="286">
        <f t="shared" si="3"/>
        <v>0</v>
      </c>
      <c r="R35" s="287"/>
      <c r="S35" s="288">
        <f t="shared" si="4"/>
        <v>0</v>
      </c>
      <c r="T35" s="289">
        <f t="shared" si="5"/>
        <v>0</v>
      </c>
      <c r="U35" s="281">
        <f t="shared" si="6"/>
        <v>0</v>
      </c>
      <c r="V35" s="15"/>
      <c r="W35" s="69"/>
      <c r="X35" s="15"/>
    </row>
    <row r="36" spans="1:24" x14ac:dyDescent="0.35">
      <c r="A36" s="265"/>
      <c r="B36" s="193"/>
      <c r="C36" s="55"/>
      <c r="D36" s="55"/>
      <c r="E36" s="71"/>
      <c r="F36" s="71"/>
      <c r="G36" s="71"/>
      <c r="H36" s="282">
        <f t="shared" si="7"/>
        <v>0</v>
      </c>
      <c r="I36" s="71"/>
      <c r="J36" s="283"/>
      <c r="K36" s="284"/>
      <c r="L36" s="71"/>
      <c r="M36" s="282">
        <f t="shared" si="1"/>
        <v>0</v>
      </c>
      <c r="N36" s="71"/>
      <c r="O36" s="289">
        <f t="shared" si="0"/>
        <v>0</v>
      </c>
      <c r="P36" s="285" t="str">
        <f t="shared" si="2"/>
        <v/>
      </c>
      <c r="Q36" s="286">
        <f t="shared" si="3"/>
        <v>0</v>
      </c>
      <c r="R36" s="287"/>
      <c r="S36" s="288">
        <f t="shared" si="4"/>
        <v>0</v>
      </c>
      <c r="T36" s="289">
        <f t="shared" si="5"/>
        <v>0</v>
      </c>
      <c r="U36" s="281">
        <f t="shared" si="6"/>
        <v>0</v>
      </c>
      <c r="V36" s="15"/>
      <c r="W36" s="69"/>
      <c r="X36" s="15"/>
    </row>
    <row r="37" spans="1:24" x14ac:dyDescent="0.35">
      <c r="A37" s="265"/>
      <c r="B37" s="193"/>
      <c r="C37" s="55"/>
      <c r="D37" s="55"/>
      <c r="E37" s="71"/>
      <c r="F37" s="71"/>
      <c r="G37" s="71"/>
      <c r="H37" s="282">
        <f t="shared" si="7"/>
        <v>0</v>
      </c>
      <c r="I37" s="71"/>
      <c r="J37" s="283"/>
      <c r="K37" s="284"/>
      <c r="L37" s="71"/>
      <c r="M37" s="282">
        <f t="shared" si="1"/>
        <v>0</v>
      </c>
      <c r="N37" s="71"/>
      <c r="O37" s="289">
        <f t="shared" si="0"/>
        <v>0</v>
      </c>
      <c r="P37" s="285" t="str">
        <f t="shared" si="2"/>
        <v/>
      </c>
      <c r="Q37" s="286">
        <f t="shared" si="3"/>
        <v>0</v>
      </c>
      <c r="R37" s="287"/>
      <c r="S37" s="288">
        <f t="shared" si="4"/>
        <v>0</v>
      </c>
      <c r="T37" s="289">
        <f t="shared" si="5"/>
        <v>0</v>
      </c>
      <c r="U37" s="281">
        <f t="shared" si="6"/>
        <v>0</v>
      </c>
      <c r="V37" s="15"/>
      <c r="W37" s="69"/>
      <c r="X37" s="15"/>
    </row>
    <row r="38" spans="1:24" x14ac:dyDescent="0.35">
      <c r="A38" s="265"/>
      <c r="B38" s="193"/>
      <c r="C38" s="55"/>
      <c r="D38" s="55"/>
      <c r="E38" s="71"/>
      <c r="F38" s="71"/>
      <c r="G38" s="71"/>
      <c r="H38" s="282">
        <f t="shared" si="7"/>
        <v>0</v>
      </c>
      <c r="I38" s="71"/>
      <c r="J38" s="283"/>
      <c r="K38" s="284"/>
      <c r="L38" s="71"/>
      <c r="M38" s="282">
        <f t="shared" si="1"/>
        <v>0</v>
      </c>
      <c r="N38" s="71"/>
      <c r="O38" s="289">
        <f t="shared" si="0"/>
        <v>0</v>
      </c>
      <c r="P38" s="285" t="str">
        <f t="shared" si="2"/>
        <v/>
      </c>
      <c r="Q38" s="286">
        <f t="shared" si="3"/>
        <v>0</v>
      </c>
      <c r="R38" s="287"/>
      <c r="S38" s="288">
        <f t="shared" si="4"/>
        <v>0</v>
      </c>
      <c r="T38" s="289">
        <f t="shared" si="5"/>
        <v>0</v>
      </c>
      <c r="U38" s="281">
        <f t="shared" si="6"/>
        <v>0</v>
      </c>
      <c r="V38" s="15"/>
      <c r="W38" s="69"/>
      <c r="X38" s="15"/>
    </row>
    <row r="39" spans="1:24" x14ac:dyDescent="0.35">
      <c r="A39" s="265"/>
      <c r="B39" s="193"/>
      <c r="C39" s="55"/>
      <c r="D39" s="55"/>
      <c r="E39" s="71"/>
      <c r="F39" s="71"/>
      <c r="G39" s="71"/>
      <c r="H39" s="282">
        <f t="shared" si="7"/>
        <v>0</v>
      </c>
      <c r="I39" s="71"/>
      <c r="J39" s="283"/>
      <c r="K39" s="284"/>
      <c r="L39" s="71"/>
      <c r="M39" s="282">
        <f t="shared" si="1"/>
        <v>0</v>
      </c>
      <c r="N39" s="71"/>
      <c r="O39" s="289">
        <f t="shared" si="0"/>
        <v>0</v>
      </c>
      <c r="P39" s="285" t="str">
        <f t="shared" si="2"/>
        <v/>
      </c>
      <c r="Q39" s="286">
        <f t="shared" si="3"/>
        <v>0</v>
      </c>
      <c r="R39" s="287"/>
      <c r="S39" s="288">
        <f t="shared" si="4"/>
        <v>0</v>
      </c>
      <c r="T39" s="289">
        <f t="shared" si="5"/>
        <v>0</v>
      </c>
      <c r="U39" s="281">
        <f t="shared" si="6"/>
        <v>0</v>
      </c>
      <c r="V39" s="15"/>
      <c r="W39" s="69"/>
      <c r="X39" s="15"/>
    </row>
    <row r="40" spans="1:24" x14ac:dyDescent="0.35">
      <c r="A40" s="265"/>
      <c r="B40" s="193"/>
      <c r="C40" s="55"/>
      <c r="D40" s="55"/>
      <c r="E40" s="71"/>
      <c r="F40" s="71"/>
      <c r="G40" s="71"/>
      <c r="H40" s="282">
        <f t="shared" si="7"/>
        <v>0</v>
      </c>
      <c r="I40" s="71"/>
      <c r="J40" s="283"/>
      <c r="K40" s="284"/>
      <c r="L40" s="71"/>
      <c r="M40" s="282">
        <f t="shared" si="1"/>
        <v>0</v>
      </c>
      <c r="N40" s="71"/>
      <c r="O40" s="289">
        <f t="shared" si="0"/>
        <v>0</v>
      </c>
      <c r="P40" s="285" t="str">
        <f t="shared" si="2"/>
        <v/>
      </c>
      <c r="Q40" s="286">
        <f t="shared" si="3"/>
        <v>0</v>
      </c>
      <c r="R40" s="287"/>
      <c r="S40" s="288">
        <f t="shared" si="4"/>
        <v>0</v>
      </c>
      <c r="T40" s="289">
        <f t="shared" si="5"/>
        <v>0</v>
      </c>
      <c r="U40" s="281">
        <f t="shared" si="6"/>
        <v>0</v>
      </c>
      <c r="V40" s="15"/>
      <c r="W40" s="69"/>
      <c r="X40" s="15"/>
    </row>
    <row r="41" spans="1:24" x14ac:dyDescent="0.35">
      <c r="A41" s="265"/>
      <c r="B41" s="193"/>
      <c r="C41" s="55"/>
      <c r="D41" s="55"/>
      <c r="E41" s="71"/>
      <c r="F41" s="71"/>
      <c r="G41" s="71"/>
      <c r="H41" s="282">
        <f t="shared" si="7"/>
        <v>0</v>
      </c>
      <c r="I41" s="71"/>
      <c r="J41" s="283"/>
      <c r="K41" s="284"/>
      <c r="L41" s="71"/>
      <c r="M41" s="282">
        <f t="shared" si="1"/>
        <v>0</v>
      </c>
      <c r="N41" s="71"/>
      <c r="O41" s="289">
        <f t="shared" si="0"/>
        <v>0</v>
      </c>
      <c r="P41" s="285" t="str">
        <f t="shared" si="2"/>
        <v/>
      </c>
      <c r="Q41" s="286">
        <f t="shared" si="3"/>
        <v>0</v>
      </c>
      <c r="R41" s="287"/>
      <c r="S41" s="288">
        <f t="shared" si="4"/>
        <v>0</v>
      </c>
      <c r="T41" s="289">
        <f t="shared" si="5"/>
        <v>0</v>
      </c>
      <c r="U41" s="281">
        <f t="shared" si="6"/>
        <v>0</v>
      </c>
      <c r="V41" s="15"/>
      <c r="W41" s="69"/>
      <c r="X41" s="15"/>
    </row>
    <row r="42" spans="1:24" x14ac:dyDescent="0.35">
      <c r="A42" s="265"/>
      <c r="B42" s="193"/>
      <c r="C42" s="55"/>
      <c r="D42" s="55"/>
      <c r="E42" s="71"/>
      <c r="F42" s="71"/>
      <c r="G42" s="71"/>
      <c r="H42" s="282">
        <f t="shared" si="7"/>
        <v>0</v>
      </c>
      <c r="I42" s="71"/>
      <c r="J42" s="283"/>
      <c r="K42" s="284"/>
      <c r="L42" s="71"/>
      <c r="M42" s="282">
        <f t="shared" si="1"/>
        <v>0</v>
      </c>
      <c r="N42" s="71"/>
      <c r="O42" s="289">
        <f t="shared" si="0"/>
        <v>0</v>
      </c>
      <c r="P42" s="285" t="str">
        <f t="shared" si="2"/>
        <v/>
      </c>
      <c r="Q42" s="286">
        <f t="shared" si="3"/>
        <v>0</v>
      </c>
      <c r="R42" s="287"/>
      <c r="S42" s="288">
        <f t="shared" si="4"/>
        <v>0</v>
      </c>
      <c r="T42" s="289">
        <f t="shared" si="5"/>
        <v>0</v>
      </c>
      <c r="U42" s="281">
        <f t="shared" si="6"/>
        <v>0</v>
      </c>
      <c r="V42" s="15"/>
      <c r="W42" s="69"/>
      <c r="X42" s="15"/>
    </row>
    <row r="43" spans="1:24" x14ac:dyDescent="0.35">
      <c r="A43" s="265"/>
      <c r="B43" s="193"/>
      <c r="C43" s="55"/>
      <c r="D43" s="55"/>
      <c r="E43" s="71"/>
      <c r="F43" s="71"/>
      <c r="G43" s="71"/>
      <c r="H43" s="282">
        <f t="shared" si="7"/>
        <v>0</v>
      </c>
      <c r="I43" s="71"/>
      <c r="J43" s="283"/>
      <c r="K43" s="284"/>
      <c r="L43" s="71"/>
      <c r="M43" s="282">
        <f t="shared" si="1"/>
        <v>0</v>
      </c>
      <c r="N43" s="71"/>
      <c r="O43" s="289">
        <f t="shared" si="0"/>
        <v>0</v>
      </c>
      <c r="P43" s="285" t="str">
        <f t="shared" si="2"/>
        <v/>
      </c>
      <c r="Q43" s="286">
        <f t="shared" si="3"/>
        <v>0</v>
      </c>
      <c r="R43" s="287"/>
      <c r="S43" s="288">
        <f t="shared" si="4"/>
        <v>0</v>
      </c>
      <c r="T43" s="289">
        <f t="shared" si="5"/>
        <v>0</v>
      </c>
      <c r="U43" s="281">
        <f t="shared" si="6"/>
        <v>0</v>
      </c>
      <c r="V43" s="15"/>
      <c r="W43" s="69"/>
      <c r="X43" s="15"/>
    </row>
    <row r="44" spans="1:24" x14ac:dyDescent="0.35">
      <c r="A44" s="265"/>
      <c r="B44" s="193"/>
      <c r="C44" s="55"/>
      <c r="D44" s="55"/>
      <c r="E44" s="71"/>
      <c r="F44" s="71"/>
      <c r="G44" s="71"/>
      <c r="H44" s="282">
        <f t="shared" si="7"/>
        <v>0</v>
      </c>
      <c r="I44" s="71"/>
      <c r="J44" s="283"/>
      <c r="K44" s="284"/>
      <c r="L44" s="71"/>
      <c r="M44" s="282">
        <f t="shared" si="1"/>
        <v>0</v>
      </c>
      <c r="N44" s="71"/>
      <c r="O44" s="289">
        <f t="shared" si="0"/>
        <v>0</v>
      </c>
      <c r="P44" s="285" t="str">
        <f t="shared" si="2"/>
        <v/>
      </c>
      <c r="Q44" s="286">
        <f t="shared" si="3"/>
        <v>0</v>
      </c>
      <c r="R44" s="287"/>
      <c r="S44" s="288">
        <f t="shared" si="4"/>
        <v>0</v>
      </c>
      <c r="T44" s="289">
        <f t="shared" si="5"/>
        <v>0</v>
      </c>
      <c r="U44" s="281">
        <f t="shared" si="6"/>
        <v>0</v>
      </c>
      <c r="V44" s="15"/>
      <c r="W44" s="69"/>
      <c r="X44" s="15"/>
    </row>
    <row r="45" spans="1:24" x14ac:dyDescent="0.35">
      <c r="A45" s="265"/>
      <c r="B45" s="193"/>
      <c r="C45" s="55"/>
      <c r="D45" s="55"/>
      <c r="E45" s="71"/>
      <c r="F45" s="71"/>
      <c r="G45" s="71"/>
      <c r="H45" s="282">
        <f t="shared" si="7"/>
        <v>0</v>
      </c>
      <c r="I45" s="71"/>
      <c r="J45" s="283"/>
      <c r="K45" s="284"/>
      <c r="L45" s="71"/>
      <c r="M45" s="282">
        <f t="shared" si="1"/>
        <v>0</v>
      </c>
      <c r="N45" s="71"/>
      <c r="O45" s="289">
        <f t="shared" si="0"/>
        <v>0</v>
      </c>
      <c r="P45" s="285" t="str">
        <f t="shared" si="2"/>
        <v/>
      </c>
      <c r="Q45" s="286">
        <f t="shared" si="3"/>
        <v>0</v>
      </c>
      <c r="R45" s="287"/>
      <c r="S45" s="288">
        <f t="shared" si="4"/>
        <v>0</v>
      </c>
      <c r="T45" s="289">
        <f t="shared" si="5"/>
        <v>0</v>
      </c>
      <c r="U45" s="281">
        <f t="shared" si="6"/>
        <v>0</v>
      </c>
      <c r="V45" s="15"/>
      <c r="W45" s="69"/>
      <c r="X45" s="15"/>
    </row>
    <row r="46" spans="1:24" x14ac:dyDescent="0.35">
      <c r="A46" s="265"/>
      <c r="B46" s="193"/>
      <c r="C46" s="55"/>
      <c r="D46" s="55"/>
      <c r="E46" s="71"/>
      <c r="F46" s="71"/>
      <c r="G46" s="71"/>
      <c r="H46" s="282">
        <f t="shared" si="7"/>
        <v>0</v>
      </c>
      <c r="I46" s="71"/>
      <c r="J46" s="283"/>
      <c r="K46" s="284"/>
      <c r="L46" s="71"/>
      <c r="M46" s="282">
        <f t="shared" si="1"/>
        <v>0</v>
      </c>
      <c r="N46" s="71"/>
      <c r="O46" s="289">
        <f t="shared" si="0"/>
        <v>0</v>
      </c>
      <c r="P46" s="285" t="str">
        <f t="shared" si="2"/>
        <v/>
      </c>
      <c r="Q46" s="286">
        <f t="shared" si="3"/>
        <v>0</v>
      </c>
      <c r="R46" s="287"/>
      <c r="S46" s="288">
        <f t="shared" si="4"/>
        <v>0</v>
      </c>
      <c r="T46" s="289">
        <f t="shared" si="5"/>
        <v>0</v>
      </c>
      <c r="U46" s="281">
        <f t="shared" si="6"/>
        <v>0</v>
      </c>
      <c r="V46" s="15"/>
      <c r="W46" s="69"/>
      <c r="X46" s="15"/>
    </row>
    <row r="47" spans="1:24" x14ac:dyDescent="0.35">
      <c r="A47" s="265"/>
      <c r="B47" s="193"/>
      <c r="C47" s="55"/>
      <c r="D47" s="55"/>
      <c r="E47" s="71"/>
      <c r="F47" s="71"/>
      <c r="G47" s="71"/>
      <c r="H47" s="282">
        <f t="shared" si="7"/>
        <v>0</v>
      </c>
      <c r="I47" s="71"/>
      <c r="J47" s="283"/>
      <c r="K47" s="284"/>
      <c r="L47" s="71"/>
      <c r="M47" s="282">
        <f t="shared" si="1"/>
        <v>0</v>
      </c>
      <c r="N47" s="71"/>
      <c r="O47" s="289">
        <f t="shared" si="0"/>
        <v>0</v>
      </c>
      <c r="P47" s="285" t="str">
        <f t="shared" si="2"/>
        <v/>
      </c>
      <c r="Q47" s="286">
        <f t="shared" si="3"/>
        <v>0</v>
      </c>
      <c r="R47" s="287"/>
      <c r="S47" s="288">
        <f t="shared" si="4"/>
        <v>0</v>
      </c>
      <c r="T47" s="289">
        <f t="shared" si="5"/>
        <v>0</v>
      </c>
      <c r="U47" s="281">
        <f t="shared" si="6"/>
        <v>0</v>
      </c>
      <c r="V47" s="15"/>
      <c r="W47" s="69"/>
      <c r="X47" s="15"/>
    </row>
    <row r="48" spans="1:24" x14ac:dyDescent="0.35">
      <c r="A48" s="265"/>
      <c r="B48" s="193"/>
      <c r="C48" s="55"/>
      <c r="D48" s="55"/>
      <c r="E48" s="71"/>
      <c r="F48" s="71"/>
      <c r="G48" s="71"/>
      <c r="H48" s="282">
        <f t="shared" si="7"/>
        <v>0</v>
      </c>
      <c r="I48" s="71"/>
      <c r="J48" s="283"/>
      <c r="K48" s="284"/>
      <c r="L48" s="71"/>
      <c r="M48" s="282">
        <f t="shared" si="1"/>
        <v>0</v>
      </c>
      <c r="N48" s="71"/>
      <c r="O48" s="289">
        <f t="shared" si="0"/>
        <v>0</v>
      </c>
      <c r="P48" s="285" t="str">
        <f t="shared" si="2"/>
        <v/>
      </c>
      <c r="Q48" s="286">
        <f t="shared" si="3"/>
        <v>0</v>
      </c>
      <c r="R48" s="287"/>
      <c r="S48" s="288">
        <f t="shared" si="4"/>
        <v>0</v>
      </c>
      <c r="T48" s="289">
        <f t="shared" si="5"/>
        <v>0</v>
      </c>
      <c r="U48" s="281">
        <f t="shared" si="6"/>
        <v>0</v>
      </c>
      <c r="V48" s="15"/>
      <c r="W48" s="69"/>
      <c r="X48" s="15"/>
    </row>
    <row r="49" spans="1:24" x14ac:dyDescent="0.35">
      <c r="A49" s="265"/>
      <c r="B49" s="193"/>
      <c r="C49" s="55"/>
      <c r="D49" s="55"/>
      <c r="E49" s="71"/>
      <c r="F49" s="71"/>
      <c r="G49" s="71"/>
      <c r="H49" s="282">
        <f t="shared" si="7"/>
        <v>0</v>
      </c>
      <c r="I49" s="71"/>
      <c r="J49" s="283"/>
      <c r="K49" s="284"/>
      <c r="L49" s="71"/>
      <c r="M49" s="282">
        <f t="shared" si="1"/>
        <v>0</v>
      </c>
      <c r="N49" s="71"/>
      <c r="O49" s="289">
        <f t="shared" si="0"/>
        <v>0</v>
      </c>
      <c r="P49" s="285" t="str">
        <f t="shared" si="2"/>
        <v/>
      </c>
      <c r="Q49" s="286">
        <f t="shared" si="3"/>
        <v>0</v>
      </c>
      <c r="R49" s="287"/>
      <c r="S49" s="288">
        <f t="shared" si="4"/>
        <v>0</v>
      </c>
      <c r="T49" s="289">
        <f t="shared" si="5"/>
        <v>0</v>
      </c>
      <c r="U49" s="281">
        <f t="shared" si="6"/>
        <v>0</v>
      </c>
      <c r="V49" s="15"/>
      <c r="W49" s="69"/>
      <c r="X49" s="15"/>
    </row>
    <row r="50" spans="1:24" x14ac:dyDescent="0.35">
      <c r="A50" s="265"/>
      <c r="B50" s="193"/>
      <c r="C50" s="55"/>
      <c r="D50" s="55"/>
      <c r="E50" s="71"/>
      <c r="F50" s="71"/>
      <c r="G50" s="71"/>
      <c r="H50" s="282">
        <f t="shared" si="7"/>
        <v>0</v>
      </c>
      <c r="I50" s="71"/>
      <c r="J50" s="283"/>
      <c r="K50" s="284"/>
      <c r="L50" s="71"/>
      <c r="M50" s="282">
        <f t="shared" si="1"/>
        <v>0</v>
      </c>
      <c r="N50" s="71"/>
      <c r="O50" s="289">
        <f t="shared" si="0"/>
        <v>0</v>
      </c>
      <c r="P50" s="285" t="str">
        <f t="shared" si="2"/>
        <v/>
      </c>
      <c r="Q50" s="286">
        <f t="shared" si="3"/>
        <v>0</v>
      </c>
      <c r="R50" s="287"/>
      <c r="S50" s="288">
        <f t="shared" si="4"/>
        <v>0</v>
      </c>
      <c r="T50" s="289">
        <f t="shared" si="5"/>
        <v>0</v>
      </c>
      <c r="U50" s="281">
        <f t="shared" si="6"/>
        <v>0</v>
      </c>
      <c r="V50" s="15"/>
      <c r="W50" s="69"/>
      <c r="X50" s="15"/>
    </row>
    <row r="51" spans="1:24" hidden="1" x14ac:dyDescent="0.35">
      <c r="A51" s="265"/>
      <c r="B51" s="193"/>
      <c r="C51" s="55"/>
      <c r="D51" s="55"/>
      <c r="E51" s="71"/>
      <c r="F51" s="71"/>
      <c r="G51" s="71"/>
      <c r="H51" s="282">
        <f t="shared" si="7"/>
        <v>0</v>
      </c>
      <c r="I51" s="71"/>
      <c r="J51" s="283"/>
      <c r="K51" s="284"/>
      <c r="L51" s="71"/>
      <c r="M51" s="282">
        <f t="shared" si="1"/>
        <v>0</v>
      </c>
      <c r="N51" s="71"/>
      <c r="O51" s="289">
        <f t="shared" si="0"/>
        <v>0</v>
      </c>
      <c r="P51" s="285" t="str">
        <f t="shared" si="2"/>
        <v/>
      </c>
      <c r="Q51" s="286">
        <f t="shared" si="3"/>
        <v>0</v>
      </c>
      <c r="R51" s="287"/>
      <c r="S51" s="288">
        <f t="shared" si="4"/>
        <v>0</v>
      </c>
      <c r="T51" s="289">
        <f t="shared" si="5"/>
        <v>0</v>
      </c>
      <c r="U51" s="281">
        <f t="shared" si="6"/>
        <v>0</v>
      </c>
      <c r="V51" s="15"/>
      <c r="W51" s="69"/>
      <c r="X51" s="15"/>
    </row>
    <row r="52" spans="1:24" hidden="1" x14ac:dyDescent="0.35">
      <c r="A52" s="265"/>
      <c r="B52" s="193"/>
      <c r="C52" s="55"/>
      <c r="D52" s="55"/>
      <c r="E52" s="71"/>
      <c r="F52" s="71"/>
      <c r="G52" s="71"/>
      <c r="H52" s="282">
        <f t="shared" si="7"/>
        <v>0</v>
      </c>
      <c r="I52" s="71"/>
      <c r="J52" s="283"/>
      <c r="K52" s="284"/>
      <c r="L52" s="71"/>
      <c r="M52" s="282">
        <f t="shared" si="1"/>
        <v>0</v>
      </c>
      <c r="N52" s="71"/>
      <c r="O52" s="289">
        <f t="shared" si="0"/>
        <v>0</v>
      </c>
      <c r="P52" s="285" t="str">
        <f t="shared" si="2"/>
        <v/>
      </c>
      <c r="Q52" s="286">
        <f t="shared" si="3"/>
        <v>0</v>
      </c>
      <c r="R52" s="287"/>
      <c r="S52" s="288">
        <f t="shared" si="4"/>
        <v>0</v>
      </c>
      <c r="T52" s="289">
        <f t="shared" si="5"/>
        <v>0</v>
      </c>
      <c r="U52" s="281">
        <f t="shared" si="6"/>
        <v>0</v>
      </c>
      <c r="V52" s="15"/>
      <c r="W52" s="69"/>
      <c r="X52" s="15"/>
    </row>
    <row r="53" spans="1:24" hidden="1" x14ac:dyDescent="0.35">
      <c r="A53" s="265"/>
      <c r="B53" s="193"/>
      <c r="C53" s="55"/>
      <c r="D53" s="55"/>
      <c r="E53" s="71"/>
      <c r="F53" s="71"/>
      <c r="G53" s="71"/>
      <c r="H53" s="282">
        <f t="shared" si="7"/>
        <v>0</v>
      </c>
      <c r="I53" s="71"/>
      <c r="J53" s="283"/>
      <c r="K53" s="284"/>
      <c r="L53" s="71"/>
      <c r="M53" s="282">
        <f t="shared" si="1"/>
        <v>0</v>
      </c>
      <c r="N53" s="71"/>
      <c r="O53" s="289">
        <f t="shared" si="0"/>
        <v>0</v>
      </c>
      <c r="P53" s="285" t="str">
        <f t="shared" si="2"/>
        <v/>
      </c>
      <c r="Q53" s="286">
        <f t="shared" si="3"/>
        <v>0</v>
      </c>
      <c r="R53" s="287"/>
      <c r="S53" s="288">
        <f t="shared" si="4"/>
        <v>0</v>
      </c>
      <c r="T53" s="289">
        <f t="shared" si="5"/>
        <v>0</v>
      </c>
      <c r="U53" s="281">
        <f t="shared" si="6"/>
        <v>0</v>
      </c>
      <c r="V53" s="15"/>
      <c r="W53" s="69"/>
      <c r="X53" s="15"/>
    </row>
    <row r="54" spans="1:24" hidden="1" x14ac:dyDescent="0.35">
      <c r="A54" s="265"/>
      <c r="B54" s="193"/>
      <c r="C54" s="55"/>
      <c r="D54" s="55"/>
      <c r="E54" s="71"/>
      <c r="F54" s="71"/>
      <c r="G54" s="71"/>
      <c r="H54" s="282">
        <f t="shared" si="7"/>
        <v>0</v>
      </c>
      <c r="I54" s="71"/>
      <c r="J54" s="283"/>
      <c r="K54" s="284"/>
      <c r="L54" s="71"/>
      <c r="M54" s="282">
        <f t="shared" si="1"/>
        <v>0</v>
      </c>
      <c r="N54" s="71"/>
      <c r="O54" s="289">
        <f t="shared" si="0"/>
        <v>0</v>
      </c>
      <c r="P54" s="285" t="str">
        <f t="shared" si="2"/>
        <v/>
      </c>
      <c r="Q54" s="286">
        <f t="shared" si="3"/>
        <v>0</v>
      </c>
      <c r="R54" s="287"/>
      <c r="S54" s="288">
        <f t="shared" si="4"/>
        <v>0</v>
      </c>
      <c r="T54" s="289">
        <f t="shared" si="5"/>
        <v>0</v>
      </c>
      <c r="U54" s="281">
        <f t="shared" si="6"/>
        <v>0</v>
      </c>
      <c r="V54" s="15"/>
      <c r="W54" s="69"/>
      <c r="X54" s="15"/>
    </row>
    <row r="55" spans="1:24" hidden="1" x14ac:dyDescent="0.35">
      <c r="A55" s="265"/>
      <c r="B55" s="193"/>
      <c r="C55" s="55"/>
      <c r="D55" s="55"/>
      <c r="E55" s="71"/>
      <c r="F55" s="71"/>
      <c r="G55" s="71"/>
      <c r="H55" s="282">
        <f t="shared" si="7"/>
        <v>0</v>
      </c>
      <c r="I55" s="71"/>
      <c r="J55" s="283"/>
      <c r="K55" s="284"/>
      <c r="L55" s="71"/>
      <c r="M55" s="282">
        <f t="shared" si="1"/>
        <v>0</v>
      </c>
      <c r="N55" s="71"/>
      <c r="O55" s="289">
        <f t="shared" si="0"/>
        <v>0</v>
      </c>
      <c r="P55" s="285" t="str">
        <f t="shared" si="2"/>
        <v/>
      </c>
      <c r="Q55" s="286">
        <f t="shared" si="3"/>
        <v>0</v>
      </c>
      <c r="R55" s="287"/>
      <c r="S55" s="288">
        <f t="shared" si="4"/>
        <v>0</v>
      </c>
      <c r="T55" s="289">
        <f t="shared" si="5"/>
        <v>0</v>
      </c>
      <c r="U55" s="281">
        <f t="shared" si="6"/>
        <v>0</v>
      </c>
      <c r="V55" s="15"/>
      <c r="W55" s="69"/>
      <c r="X55" s="15"/>
    </row>
    <row r="56" spans="1:24" hidden="1" x14ac:dyDescent="0.35">
      <c r="A56" s="265"/>
      <c r="B56" s="193"/>
      <c r="C56" s="55"/>
      <c r="D56" s="55"/>
      <c r="E56" s="71"/>
      <c r="F56" s="71"/>
      <c r="G56" s="71"/>
      <c r="H56" s="282">
        <f t="shared" si="7"/>
        <v>0</v>
      </c>
      <c r="I56" s="71"/>
      <c r="J56" s="283"/>
      <c r="K56" s="284"/>
      <c r="L56" s="71"/>
      <c r="M56" s="282">
        <f t="shared" si="1"/>
        <v>0</v>
      </c>
      <c r="N56" s="71"/>
      <c r="O56" s="289">
        <f t="shared" si="0"/>
        <v>0</v>
      </c>
      <c r="P56" s="285" t="str">
        <f t="shared" si="2"/>
        <v/>
      </c>
      <c r="Q56" s="286">
        <f t="shared" si="3"/>
        <v>0</v>
      </c>
      <c r="R56" s="287"/>
      <c r="S56" s="288">
        <f t="shared" si="4"/>
        <v>0</v>
      </c>
      <c r="T56" s="289">
        <f t="shared" si="5"/>
        <v>0</v>
      </c>
      <c r="U56" s="281">
        <f t="shared" si="6"/>
        <v>0</v>
      </c>
      <c r="V56" s="15"/>
      <c r="W56" s="69"/>
      <c r="X56" s="15"/>
    </row>
    <row r="57" spans="1:24" hidden="1" x14ac:dyDescent="0.35">
      <c r="A57" s="265"/>
      <c r="B57" s="193"/>
      <c r="C57" s="55"/>
      <c r="D57" s="55"/>
      <c r="E57" s="71"/>
      <c r="F57" s="71"/>
      <c r="G57" s="71"/>
      <c r="H57" s="282">
        <f t="shared" si="7"/>
        <v>0</v>
      </c>
      <c r="I57" s="71"/>
      <c r="J57" s="283"/>
      <c r="K57" s="284"/>
      <c r="L57" s="71"/>
      <c r="M57" s="282">
        <f t="shared" si="1"/>
        <v>0</v>
      </c>
      <c r="N57" s="71"/>
      <c r="O57" s="289">
        <f t="shared" si="0"/>
        <v>0</v>
      </c>
      <c r="P57" s="285" t="str">
        <f t="shared" si="2"/>
        <v/>
      </c>
      <c r="Q57" s="286">
        <f t="shared" si="3"/>
        <v>0</v>
      </c>
      <c r="R57" s="287"/>
      <c r="S57" s="288">
        <f t="shared" si="4"/>
        <v>0</v>
      </c>
      <c r="T57" s="289">
        <f t="shared" si="5"/>
        <v>0</v>
      </c>
      <c r="U57" s="281">
        <f t="shared" si="6"/>
        <v>0</v>
      </c>
      <c r="V57" s="15"/>
      <c r="W57" s="69"/>
      <c r="X57" s="15"/>
    </row>
    <row r="58" spans="1:24" hidden="1" x14ac:dyDescent="0.35">
      <c r="A58" s="265"/>
      <c r="B58" s="193"/>
      <c r="C58" s="55"/>
      <c r="D58" s="55"/>
      <c r="E58" s="71"/>
      <c r="F58" s="71"/>
      <c r="G58" s="71"/>
      <c r="H58" s="282">
        <f t="shared" si="7"/>
        <v>0</v>
      </c>
      <c r="I58" s="71"/>
      <c r="J58" s="283"/>
      <c r="K58" s="284"/>
      <c r="L58" s="71"/>
      <c r="M58" s="282">
        <f t="shared" si="1"/>
        <v>0</v>
      </c>
      <c r="N58" s="71"/>
      <c r="O58" s="289">
        <f t="shared" si="0"/>
        <v>0</v>
      </c>
      <c r="P58" s="285" t="str">
        <f t="shared" si="2"/>
        <v/>
      </c>
      <c r="Q58" s="286">
        <f t="shared" si="3"/>
        <v>0</v>
      </c>
      <c r="R58" s="287"/>
      <c r="S58" s="288">
        <f t="shared" si="4"/>
        <v>0</v>
      </c>
      <c r="T58" s="289">
        <f t="shared" si="5"/>
        <v>0</v>
      </c>
      <c r="U58" s="281">
        <f t="shared" si="6"/>
        <v>0</v>
      </c>
      <c r="V58" s="15"/>
      <c r="W58" s="69"/>
      <c r="X58" s="15"/>
    </row>
    <row r="59" spans="1:24" hidden="1" x14ac:dyDescent="0.35">
      <c r="A59" s="265"/>
      <c r="B59" s="193"/>
      <c r="C59" s="55"/>
      <c r="D59" s="55"/>
      <c r="E59" s="71"/>
      <c r="F59" s="71"/>
      <c r="G59" s="71"/>
      <c r="H59" s="282">
        <f t="shared" si="7"/>
        <v>0</v>
      </c>
      <c r="I59" s="71"/>
      <c r="J59" s="283"/>
      <c r="K59" s="284"/>
      <c r="L59" s="71"/>
      <c r="M59" s="282">
        <f t="shared" si="1"/>
        <v>0</v>
      </c>
      <c r="N59" s="71"/>
      <c r="O59" s="289">
        <f t="shared" si="0"/>
        <v>0</v>
      </c>
      <c r="P59" s="285" t="str">
        <f t="shared" si="2"/>
        <v/>
      </c>
      <c r="Q59" s="286">
        <f t="shared" si="3"/>
        <v>0</v>
      </c>
      <c r="R59" s="287"/>
      <c r="S59" s="288">
        <f t="shared" si="4"/>
        <v>0</v>
      </c>
      <c r="T59" s="289">
        <f t="shared" si="5"/>
        <v>0</v>
      </c>
      <c r="U59" s="281">
        <f t="shared" si="6"/>
        <v>0</v>
      </c>
      <c r="V59" s="15"/>
      <c r="W59" s="69"/>
      <c r="X59" s="15"/>
    </row>
    <row r="60" spans="1:24" hidden="1" x14ac:dyDescent="0.35">
      <c r="A60" s="265"/>
      <c r="B60" s="193"/>
      <c r="C60" s="55"/>
      <c r="D60" s="55"/>
      <c r="E60" s="71"/>
      <c r="F60" s="71"/>
      <c r="G60" s="71"/>
      <c r="H60" s="282">
        <f t="shared" si="7"/>
        <v>0</v>
      </c>
      <c r="I60" s="71"/>
      <c r="J60" s="283"/>
      <c r="K60" s="284"/>
      <c r="L60" s="71"/>
      <c r="M60" s="282">
        <f t="shared" si="1"/>
        <v>0</v>
      </c>
      <c r="N60" s="71"/>
      <c r="O60" s="289">
        <f t="shared" si="0"/>
        <v>0</v>
      </c>
      <c r="P60" s="285" t="str">
        <f t="shared" si="2"/>
        <v/>
      </c>
      <c r="Q60" s="286">
        <f t="shared" si="3"/>
        <v>0</v>
      </c>
      <c r="R60" s="287"/>
      <c r="S60" s="288">
        <f t="shared" si="4"/>
        <v>0</v>
      </c>
      <c r="T60" s="289">
        <f t="shared" si="5"/>
        <v>0</v>
      </c>
      <c r="U60" s="281">
        <f t="shared" si="6"/>
        <v>0</v>
      </c>
      <c r="V60" s="15"/>
      <c r="W60" s="69"/>
      <c r="X60" s="15"/>
    </row>
    <row r="61" spans="1:24" hidden="1" x14ac:dyDescent="0.35">
      <c r="A61" s="265"/>
      <c r="B61" s="193"/>
      <c r="C61" s="55"/>
      <c r="D61" s="55"/>
      <c r="E61" s="71"/>
      <c r="F61" s="71"/>
      <c r="G61" s="71"/>
      <c r="H61" s="282">
        <f t="shared" si="7"/>
        <v>0</v>
      </c>
      <c r="I61" s="71"/>
      <c r="J61" s="283"/>
      <c r="K61" s="284"/>
      <c r="L61" s="71"/>
      <c r="M61" s="282">
        <f t="shared" si="1"/>
        <v>0</v>
      </c>
      <c r="N61" s="71"/>
      <c r="O61" s="289">
        <f t="shared" si="0"/>
        <v>0</v>
      </c>
      <c r="P61" s="285" t="str">
        <f t="shared" si="2"/>
        <v/>
      </c>
      <c r="Q61" s="286">
        <f t="shared" si="3"/>
        <v>0</v>
      </c>
      <c r="R61" s="287"/>
      <c r="S61" s="288">
        <f t="shared" si="4"/>
        <v>0</v>
      </c>
      <c r="T61" s="289">
        <f t="shared" si="5"/>
        <v>0</v>
      </c>
      <c r="U61" s="281">
        <f t="shared" si="6"/>
        <v>0</v>
      </c>
      <c r="V61" s="15"/>
      <c r="W61" s="69"/>
      <c r="X61" s="15"/>
    </row>
    <row r="62" spans="1:24" hidden="1" x14ac:dyDescent="0.35">
      <c r="A62" s="265"/>
      <c r="B62" s="70"/>
      <c r="C62" s="55"/>
      <c r="D62" s="55"/>
      <c r="E62" s="71"/>
      <c r="F62" s="71"/>
      <c r="G62" s="71"/>
      <c r="H62" s="282">
        <f t="shared" si="7"/>
        <v>0</v>
      </c>
      <c r="I62" s="71"/>
      <c r="J62" s="283"/>
      <c r="K62" s="284"/>
      <c r="L62" s="71"/>
      <c r="M62" s="282">
        <f t="shared" si="1"/>
        <v>0</v>
      </c>
      <c r="N62" s="71"/>
      <c r="O62" s="289">
        <f t="shared" si="0"/>
        <v>0</v>
      </c>
      <c r="P62" s="285" t="str">
        <f t="shared" si="2"/>
        <v/>
      </c>
      <c r="Q62" s="286">
        <f t="shared" si="3"/>
        <v>0</v>
      </c>
      <c r="R62" s="287"/>
      <c r="S62" s="288">
        <f t="shared" si="4"/>
        <v>0</v>
      </c>
      <c r="T62" s="289">
        <f t="shared" si="5"/>
        <v>0</v>
      </c>
      <c r="U62" s="281">
        <f t="shared" si="6"/>
        <v>0</v>
      </c>
      <c r="V62" s="15"/>
      <c r="W62" s="69"/>
      <c r="X62" s="15"/>
    </row>
    <row r="63" spans="1:24" hidden="1" x14ac:dyDescent="0.35">
      <c r="A63" s="15"/>
      <c r="B63" s="63"/>
      <c r="C63" s="66"/>
      <c r="D63" s="66"/>
      <c r="E63" s="64"/>
      <c r="F63" s="64"/>
      <c r="G63" s="64"/>
      <c r="H63" s="273">
        <f t="shared" si="7"/>
        <v>0</v>
      </c>
      <c r="I63" s="64"/>
      <c r="J63" s="274"/>
      <c r="K63" s="275"/>
      <c r="L63" s="64"/>
      <c r="M63" s="273">
        <f t="shared" si="1"/>
        <v>0</v>
      </c>
      <c r="N63" s="64"/>
      <c r="O63" s="276">
        <f t="shared" si="0"/>
        <v>0</v>
      </c>
      <c r="P63" s="277" t="str">
        <f t="shared" si="2"/>
        <v/>
      </c>
      <c r="Q63" s="278">
        <f t="shared" si="3"/>
        <v>0</v>
      </c>
      <c r="R63" s="279"/>
      <c r="S63" s="280">
        <f t="shared" si="4"/>
        <v>0</v>
      </c>
      <c r="T63" s="276">
        <f t="shared" si="5"/>
        <v>0</v>
      </c>
      <c r="U63" s="281">
        <f t="shared" si="6"/>
        <v>0</v>
      </c>
      <c r="V63" s="15"/>
      <c r="W63" s="69"/>
      <c r="X63" s="15"/>
    </row>
    <row r="64" spans="1:24" hidden="1" x14ac:dyDescent="0.35">
      <c r="A64" s="15"/>
      <c r="B64" s="70"/>
      <c r="C64" s="55"/>
      <c r="D64" s="55"/>
      <c r="E64" s="71"/>
      <c r="F64" s="71"/>
      <c r="G64" s="71"/>
      <c r="H64" s="282">
        <f t="shared" si="7"/>
        <v>0</v>
      </c>
      <c r="I64" s="71"/>
      <c r="J64" s="283"/>
      <c r="K64" s="284"/>
      <c r="L64" s="71"/>
      <c r="M64" s="282">
        <f t="shared" si="1"/>
        <v>0</v>
      </c>
      <c r="N64" s="71"/>
      <c r="O64" s="289">
        <f t="shared" si="0"/>
        <v>0</v>
      </c>
      <c r="P64" s="285" t="str">
        <f t="shared" si="2"/>
        <v/>
      </c>
      <c r="Q64" s="286">
        <f t="shared" si="3"/>
        <v>0</v>
      </c>
      <c r="R64" s="287"/>
      <c r="S64" s="288">
        <f t="shared" si="4"/>
        <v>0</v>
      </c>
      <c r="T64" s="289">
        <f t="shared" si="5"/>
        <v>0</v>
      </c>
      <c r="U64" s="281">
        <f t="shared" si="6"/>
        <v>0</v>
      </c>
      <c r="V64" s="15"/>
      <c r="W64" s="69"/>
      <c r="X64" s="15"/>
    </row>
    <row r="65" spans="1:24" hidden="1" x14ac:dyDescent="0.35">
      <c r="A65" s="15"/>
      <c r="B65" s="70"/>
      <c r="C65" s="55"/>
      <c r="D65" s="55"/>
      <c r="E65" s="71"/>
      <c r="F65" s="71"/>
      <c r="G65" s="71"/>
      <c r="H65" s="282">
        <f t="shared" si="7"/>
        <v>0</v>
      </c>
      <c r="I65" s="71"/>
      <c r="J65" s="283"/>
      <c r="K65" s="284"/>
      <c r="L65" s="71"/>
      <c r="M65" s="282">
        <f t="shared" si="1"/>
        <v>0</v>
      </c>
      <c r="N65" s="71"/>
      <c r="O65" s="289">
        <f t="shared" si="0"/>
        <v>0</v>
      </c>
      <c r="P65" s="285" t="str">
        <f t="shared" si="2"/>
        <v/>
      </c>
      <c r="Q65" s="286">
        <f t="shared" si="3"/>
        <v>0</v>
      </c>
      <c r="R65" s="287"/>
      <c r="S65" s="288">
        <f t="shared" si="4"/>
        <v>0</v>
      </c>
      <c r="T65" s="289">
        <f t="shared" si="5"/>
        <v>0</v>
      </c>
      <c r="U65" s="281">
        <f t="shared" si="6"/>
        <v>0</v>
      </c>
      <c r="V65" s="15"/>
      <c r="W65" s="69"/>
      <c r="X65" s="15"/>
    </row>
    <row r="66" spans="1:24" hidden="1" x14ac:dyDescent="0.35">
      <c r="A66" s="15"/>
      <c r="B66" s="70"/>
      <c r="C66" s="55"/>
      <c r="D66" s="55"/>
      <c r="E66" s="71"/>
      <c r="F66" s="71"/>
      <c r="G66" s="71"/>
      <c r="H66" s="282">
        <f t="shared" si="7"/>
        <v>0</v>
      </c>
      <c r="I66" s="71"/>
      <c r="J66" s="283"/>
      <c r="K66" s="284"/>
      <c r="L66" s="71"/>
      <c r="M66" s="282">
        <f t="shared" si="1"/>
        <v>0</v>
      </c>
      <c r="N66" s="71"/>
      <c r="O66" s="289">
        <f t="shared" si="0"/>
        <v>0</v>
      </c>
      <c r="P66" s="285" t="str">
        <f t="shared" si="2"/>
        <v/>
      </c>
      <c r="Q66" s="286">
        <f t="shared" si="3"/>
        <v>0</v>
      </c>
      <c r="R66" s="287"/>
      <c r="S66" s="288">
        <f t="shared" si="4"/>
        <v>0</v>
      </c>
      <c r="T66" s="289">
        <f t="shared" si="5"/>
        <v>0</v>
      </c>
      <c r="U66" s="281">
        <f t="shared" si="6"/>
        <v>0</v>
      </c>
      <c r="V66" s="15"/>
      <c r="W66" s="69"/>
      <c r="X66" s="15"/>
    </row>
    <row r="67" spans="1:24" hidden="1" x14ac:dyDescent="0.35">
      <c r="A67" s="15"/>
      <c r="B67" s="70"/>
      <c r="C67" s="55"/>
      <c r="D67" s="55"/>
      <c r="E67" s="71"/>
      <c r="F67" s="71"/>
      <c r="G67" s="71"/>
      <c r="H67" s="282">
        <f t="shared" si="7"/>
        <v>0</v>
      </c>
      <c r="I67" s="71"/>
      <c r="J67" s="283"/>
      <c r="K67" s="284"/>
      <c r="L67" s="71"/>
      <c r="M67" s="282">
        <f t="shared" si="1"/>
        <v>0</v>
      </c>
      <c r="N67" s="71"/>
      <c r="O67" s="289">
        <f t="shared" si="0"/>
        <v>0</v>
      </c>
      <c r="P67" s="285" t="str">
        <f t="shared" si="2"/>
        <v/>
      </c>
      <c r="Q67" s="286">
        <f t="shared" si="3"/>
        <v>0</v>
      </c>
      <c r="R67" s="287"/>
      <c r="S67" s="288">
        <f t="shared" si="4"/>
        <v>0</v>
      </c>
      <c r="T67" s="289">
        <f t="shared" si="5"/>
        <v>0</v>
      </c>
      <c r="U67" s="281">
        <f t="shared" si="6"/>
        <v>0</v>
      </c>
      <c r="V67" s="15"/>
      <c r="W67" s="69"/>
      <c r="X67" s="15"/>
    </row>
    <row r="68" spans="1:24" hidden="1" x14ac:dyDescent="0.35">
      <c r="A68" s="15"/>
      <c r="B68" s="70"/>
      <c r="C68" s="55"/>
      <c r="D68" s="55"/>
      <c r="E68" s="71"/>
      <c r="F68" s="71"/>
      <c r="G68" s="71"/>
      <c r="H68" s="282">
        <f t="shared" si="7"/>
        <v>0</v>
      </c>
      <c r="I68" s="71"/>
      <c r="J68" s="283"/>
      <c r="K68" s="284"/>
      <c r="L68" s="71"/>
      <c r="M68" s="282">
        <f t="shared" si="1"/>
        <v>0</v>
      </c>
      <c r="N68" s="71"/>
      <c r="O68" s="289">
        <f t="shared" si="0"/>
        <v>0</v>
      </c>
      <c r="P68" s="285" t="str">
        <f t="shared" si="2"/>
        <v/>
      </c>
      <c r="Q68" s="286">
        <f t="shared" si="3"/>
        <v>0</v>
      </c>
      <c r="R68" s="287"/>
      <c r="S68" s="288">
        <f t="shared" si="4"/>
        <v>0</v>
      </c>
      <c r="T68" s="289">
        <f t="shared" si="5"/>
        <v>0</v>
      </c>
      <c r="U68" s="281">
        <f t="shared" si="6"/>
        <v>0</v>
      </c>
      <c r="V68" s="15"/>
      <c r="W68" s="69"/>
      <c r="X68" s="15"/>
    </row>
    <row r="69" spans="1:24" hidden="1" x14ac:dyDescent="0.35">
      <c r="A69" s="15"/>
      <c r="B69" s="70"/>
      <c r="C69" s="55"/>
      <c r="D69" s="55"/>
      <c r="E69" s="71"/>
      <c r="F69" s="71"/>
      <c r="G69" s="71"/>
      <c r="H69" s="282">
        <f t="shared" si="7"/>
        <v>0</v>
      </c>
      <c r="I69" s="71"/>
      <c r="J69" s="283"/>
      <c r="K69" s="284"/>
      <c r="L69" s="71"/>
      <c r="M69" s="282">
        <f t="shared" si="1"/>
        <v>0</v>
      </c>
      <c r="N69" s="71"/>
      <c r="O69" s="289">
        <f t="shared" si="0"/>
        <v>0</v>
      </c>
      <c r="P69" s="285" t="str">
        <f t="shared" si="2"/>
        <v/>
      </c>
      <c r="Q69" s="286">
        <f t="shared" si="3"/>
        <v>0</v>
      </c>
      <c r="R69" s="287"/>
      <c r="S69" s="288">
        <f t="shared" si="4"/>
        <v>0</v>
      </c>
      <c r="T69" s="289">
        <f t="shared" si="5"/>
        <v>0</v>
      </c>
      <c r="U69" s="281">
        <f t="shared" si="6"/>
        <v>0</v>
      </c>
      <c r="V69" s="15"/>
      <c r="W69" s="69"/>
      <c r="X69" s="15"/>
    </row>
    <row r="70" spans="1:24" hidden="1" x14ac:dyDescent="0.35">
      <c r="A70" s="15"/>
      <c r="B70" s="70"/>
      <c r="C70" s="55"/>
      <c r="D70" s="55"/>
      <c r="E70" s="71"/>
      <c r="F70" s="71"/>
      <c r="G70" s="71"/>
      <c r="H70" s="282">
        <f t="shared" si="7"/>
        <v>0</v>
      </c>
      <c r="I70" s="71"/>
      <c r="J70" s="283"/>
      <c r="K70" s="284"/>
      <c r="L70" s="71"/>
      <c r="M70" s="282">
        <f t="shared" si="1"/>
        <v>0</v>
      </c>
      <c r="N70" s="71"/>
      <c r="O70" s="289">
        <f t="shared" si="0"/>
        <v>0</v>
      </c>
      <c r="P70" s="285" t="str">
        <f t="shared" si="2"/>
        <v/>
      </c>
      <c r="Q70" s="286">
        <f t="shared" si="3"/>
        <v>0</v>
      </c>
      <c r="R70" s="287"/>
      <c r="S70" s="288">
        <f t="shared" si="4"/>
        <v>0</v>
      </c>
      <c r="T70" s="289">
        <f t="shared" si="5"/>
        <v>0</v>
      </c>
      <c r="U70" s="281">
        <f t="shared" si="6"/>
        <v>0</v>
      </c>
      <c r="V70" s="15"/>
      <c r="W70" s="69"/>
      <c r="X70" s="15"/>
    </row>
    <row r="71" spans="1:24" hidden="1" x14ac:dyDescent="0.35">
      <c r="A71" s="15"/>
      <c r="B71" s="70"/>
      <c r="C71" s="55"/>
      <c r="D71" s="55"/>
      <c r="E71" s="71"/>
      <c r="F71" s="71"/>
      <c r="G71" s="71"/>
      <c r="H71" s="282">
        <f t="shared" si="7"/>
        <v>0</v>
      </c>
      <c r="I71" s="71"/>
      <c r="J71" s="283"/>
      <c r="K71" s="284"/>
      <c r="L71" s="71"/>
      <c r="M71" s="282">
        <f t="shared" si="1"/>
        <v>0</v>
      </c>
      <c r="N71" s="71"/>
      <c r="O71" s="289">
        <f t="shared" si="0"/>
        <v>0</v>
      </c>
      <c r="P71" s="285" t="str">
        <f t="shared" si="2"/>
        <v/>
      </c>
      <c r="Q71" s="286">
        <f t="shared" si="3"/>
        <v>0</v>
      </c>
      <c r="R71" s="287"/>
      <c r="S71" s="288">
        <f t="shared" si="4"/>
        <v>0</v>
      </c>
      <c r="T71" s="289">
        <f t="shared" si="5"/>
        <v>0</v>
      </c>
      <c r="U71" s="281">
        <f t="shared" si="6"/>
        <v>0</v>
      </c>
      <c r="V71" s="15"/>
      <c r="W71" s="69"/>
      <c r="X71" s="15"/>
    </row>
    <row r="72" spans="1:24" hidden="1" x14ac:dyDescent="0.35">
      <c r="A72" s="15"/>
      <c r="B72" s="70"/>
      <c r="C72" s="55"/>
      <c r="D72" s="55"/>
      <c r="E72" s="71"/>
      <c r="F72" s="71"/>
      <c r="G72" s="71"/>
      <c r="H72" s="282">
        <f t="shared" si="7"/>
        <v>0</v>
      </c>
      <c r="I72" s="71"/>
      <c r="J72" s="283"/>
      <c r="K72" s="284"/>
      <c r="L72" s="71"/>
      <c r="M72" s="282">
        <f t="shared" si="1"/>
        <v>0</v>
      </c>
      <c r="N72" s="71"/>
      <c r="O72" s="289">
        <f t="shared" si="0"/>
        <v>0</v>
      </c>
      <c r="P72" s="285" t="str">
        <f t="shared" si="2"/>
        <v/>
      </c>
      <c r="Q72" s="286">
        <f t="shared" si="3"/>
        <v>0</v>
      </c>
      <c r="R72" s="287"/>
      <c r="S72" s="288">
        <f t="shared" si="4"/>
        <v>0</v>
      </c>
      <c r="T72" s="289">
        <f t="shared" si="5"/>
        <v>0</v>
      </c>
      <c r="U72" s="281">
        <f t="shared" si="6"/>
        <v>0</v>
      </c>
      <c r="V72" s="15"/>
      <c r="W72" s="69"/>
      <c r="X72" s="15"/>
    </row>
    <row r="73" spans="1:24" hidden="1" x14ac:dyDescent="0.35">
      <c r="A73" s="15"/>
      <c r="B73" s="70"/>
      <c r="C73" s="55"/>
      <c r="D73" s="55"/>
      <c r="E73" s="71"/>
      <c r="F73" s="71"/>
      <c r="G73" s="71"/>
      <c r="H73" s="282">
        <f t="shared" si="7"/>
        <v>0</v>
      </c>
      <c r="I73" s="71"/>
      <c r="J73" s="283"/>
      <c r="K73" s="284"/>
      <c r="L73" s="71"/>
      <c r="M73" s="282">
        <f t="shared" si="1"/>
        <v>0</v>
      </c>
      <c r="N73" s="71"/>
      <c r="O73" s="289">
        <f t="shared" si="0"/>
        <v>0</v>
      </c>
      <c r="P73" s="285" t="str">
        <f t="shared" si="2"/>
        <v/>
      </c>
      <c r="Q73" s="286">
        <f t="shared" si="3"/>
        <v>0</v>
      </c>
      <c r="R73" s="287"/>
      <c r="S73" s="288">
        <f t="shared" si="4"/>
        <v>0</v>
      </c>
      <c r="T73" s="289">
        <f t="shared" si="5"/>
        <v>0</v>
      </c>
      <c r="U73" s="281">
        <f t="shared" si="6"/>
        <v>0</v>
      </c>
      <c r="V73" s="15"/>
      <c r="W73" s="69"/>
      <c r="X73" s="15"/>
    </row>
    <row r="74" spans="1:24" hidden="1" x14ac:dyDescent="0.35">
      <c r="A74" s="15"/>
      <c r="B74" s="70"/>
      <c r="C74" s="55"/>
      <c r="D74" s="55"/>
      <c r="E74" s="71"/>
      <c r="F74" s="71"/>
      <c r="G74" s="71"/>
      <c r="H74" s="282">
        <f t="shared" si="7"/>
        <v>0</v>
      </c>
      <c r="I74" s="71"/>
      <c r="J74" s="283"/>
      <c r="K74" s="284"/>
      <c r="L74" s="71"/>
      <c r="M74" s="282">
        <f t="shared" si="1"/>
        <v>0</v>
      </c>
      <c r="N74" s="71"/>
      <c r="O74" s="289">
        <f t="shared" si="0"/>
        <v>0</v>
      </c>
      <c r="P74" s="285" t="str">
        <f t="shared" si="2"/>
        <v/>
      </c>
      <c r="Q74" s="286">
        <f t="shared" si="3"/>
        <v>0</v>
      </c>
      <c r="R74" s="287"/>
      <c r="S74" s="288">
        <f t="shared" si="4"/>
        <v>0</v>
      </c>
      <c r="T74" s="289">
        <f t="shared" si="5"/>
        <v>0</v>
      </c>
      <c r="U74" s="281">
        <f t="shared" si="6"/>
        <v>0</v>
      </c>
      <c r="V74" s="15"/>
      <c r="W74" s="69"/>
      <c r="X74" s="15"/>
    </row>
    <row r="75" spans="1:24" hidden="1" x14ac:dyDescent="0.35">
      <c r="A75" s="15"/>
      <c r="B75" s="70"/>
      <c r="C75" s="55"/>
      <c r="D75" s="55"/>
      <c r="E75" s="71"/>
      <c r="F75" s="71"/>
      <c r="G75" s="71"/>
      <c r="H75" s="282">
        <f t="shared" si="7"/>
        <v>0</v>
      </c>
      <c r="I75" s="71"/>
      <c r="J75" s="283"/>
      <c r="K75" s="284"/>
      <c r="L75" s="71"/>
      <c r="M75" s="282">
        <f t="shared" si="1"/>
        <v>0</v>
      </c>
      <c r="N75" s="71"/>
      <c r="O75" s="289">
        <f t="shared" si="0"/>
        <v>0</v>
      </c>
      <c r="P75" s="285" t="str">
        <f t="shared" si="2"/>
        <v/>
      </c>
      <c r="Q75" s="286">
        <f t="shared" si="3"/>
        <v>0</v>
      </c>
      <c r="R75" s="287"/>
      <c r="S75" s="288">
        <f t="shared" si="4"/>
        <v>0</v>
      </c>
      <c r="T75" s="289">
        <f t="shared" si="5"/>
        <v>0</v>
      </c>
      <c r="U75" s="281">
        <f t="shared" si="6"/>
        <v>0</v>
      </c>
      <c r="V75" s="15"/>
      <c r="W75" s="69"/>
      <c r="X75" s="15"/>
    </row>
    <row r="76" spans="1:24" hidden="1" x14ac:dyDescent="0.35">
      <c r="A76" s="15"/>
      <c r="B76" s="70"/>
      <c r="C76" s="55"/>
      <c r="D76" s="55"/>
      <c r="E76" s="71"/>
      <c r="F76" s="71"/>
      <c r="G76" s="71"/>
      <c r="H76" s="282">
        <f t="shared" si="7"/>
        <v>0</v>
      </c>
      <c r="I76" s="71"/>
      <c r="J76" s="283"/>
      <c r="K76" s="284"/>
      <c r="L76" s="71"/>
      <c r="M76" s="282">
        <f t="shared" si="1"/>
        <v>0</v>
      </c>
      <c r="N76" s="71"/>
      <c r="O76" s="289">
        <f t="shared" si="0"/>
        <v>0</v>
      </c>
      <c r="P76" s="285" t="str">
        <f t="shared" si="2"/>
        <v/>
      </c>
      <c r="Q76" s="286">
        <f t="shared" si="3"/>
        <v>0</v>
      </c>
      <c r="R76" s="287"/>
      <c r="S76" s="288">
        <f t="shared" si="4"/>
        <v>0</v>
      </c>
      <c r="T76" s="289">
        <f t="shared" si="5"/>
        <v>0</v>
      </c>
      <c r="U76" s="281">
        <f t="shared" si="6"/>
        <v>0</v>
      </c>
      <c r="V76" s="15"/>
      <c r="W76" s="69"/>
      <c r="X76" s="15"/>
    </row>
    <row r="77" spans="1:24" hidden="1" x14ac:dyDescent="0.35">
      <c r="A77" s="15"/>
      <c r="B77" s="70"/>
      <c r="C77" s="55"/>
      <c r="D77" s="55"/>
      <c r="E77" s="71"/>
      <c r="F77" s="71"/>
      <c r="G77" s="71"/>
      <c r="H77" s="282">
        <f t="shared" si="7"/>
        <v>0</v>
      </c>
      <c r="I77" s="71"/>
      <c r="J77" s="283"/>
      <c r="K77" s="284"/>
      <c r="L77" s="71"/>
      <c r="M77" s="282">
        <f t="shared" si="1"/>
        <v>0</v>
      </c>
      <c r="N77" s="71"/>
      <c r="O77" s="289">
        <f t="shared" si="0"/>
        <v>0</v>
      </c>
      <c r="P77" s="285" t="str">
        <f t="shared" si="2"/>
        <v/>
      </c>
      <c r="Q77" s="286">
        <f t="shared" si="3"/>
        <v>0</v>
      </c>
      <c r="R77" s="287"/>
      <c r="S77" s="288">
        <f t="shared" si="4"/>
        <v>0</v>
      </c>
      <c r="T77" s="289">
        <f t="shared" si="5"/>
        <v>0</v>
      </c>
      <c r="U77" s="281">
        <f t="shared" si="6"/>
        <v>0</v>
      </c>
      <c r="V77" s="15"/>
      <c r="W77" s="69"/>
      <c r="X77" s="15"/>
    </row>
    <row r="78" spans="1:24" hidden="1" x14ac:dyDescent="0.35">
      <c r="A78" s="15"/>
      <c r="B78" s="70"/>
      <c r="C78" s="55"/>
      <c r="D78" s="55"/>
      <c r="E78" s="71"/>
      <c r="F78" s="71"/>
      <c r="G78" s="71"/>
      <c r="H78" s="282">
        <f t="shared" si="7"/>
        <v>0</v>
      </c>
      <c r="I78" s="71"/>
      <c r="J78" s="283"/>
      <c r="K78" s="284"/>
      <c r="L78" s="71"/>
      <c r="M78" s="282">
        <f t="shared" si="1"/>
        <v>0</v>
      </c>
      <c r="N78" s="71"/>
      <c r="O78" s="289">
        <f t="shared" si="0"/>
        <v>0</v>
      </c>
      <c r="P78" s="285" t="str">
        <f t="shared" si="2"/>
        <v/>
      </c>
      <c r="Q78" s="286">
        <f t="shared" si="3"/>
        <v>0</v>
      </c>
      <c r="R78" s="287"/>
      <c r="S78" s="288">
        <f t="shared" si="4"/>
        <v>0</v>
      </c>
      <c r="T78" s="289">
        <f t="shared" si="5"/>
        <v>0</v>
      </c>
      <c r="U78" s="281">
        <f t="shared" si="6"/>
        <v>0</v>
      </c>
      <c r="V78" s="15"/>
      <c r="W78" s="69"/>
      <c r="X78" s="15"/>
    </row>
    <row r="79" spans="1:24" hidden="1" x14ac:dyDescent="0.35">
      <c r="A79" s="15"/>
      <c r="B79" s="70"/>
      <c r="C79" s="55"/>
      <c r="D79" s="55"/>
      <c r="E79" s="71"/>
      <c r="F79" s="71"/>
      <c r="G79" s="71"/>
      <c r="H79" s="282">
        <f t="shared" si="7"/>
        <v>0</v>
      </c>
      <c r="I79" s="71"/>
      <c r="J79" s="283"/>
      <c r="K79" s="284"/>
      <c r="L79" s="71"/>
      <c r="M79" s="282">
        <f t="shared" si="1"/>
        <v>0</v>
      </c>
      <c r="N79" s="71"/>
      <c r="O79" s="289">
        <f t="shared" si="0"/>
        <v>0</v>
      </c>
      <c r="P79" s="285" t="str">
        <f t="shared" si="2"/>
        <v/>
      </c>
      <c r="Q79" s="286">
        <f t="shared" si="3"/>
        <v>0</v>
      </c>
      <c r="R79" s="287"/>
      <c r="S79" s="288">
        <f t="shared" si="4"/>
        <v>0</v>
      </c>
      <c r="T79" s="289">
        <f t="shared" si="5"/>
        <v>0</v>
      </c>
      <c r="U79" s="281">
        <f t="shared" si="6"/>
        <v>0</v>
      </c>
      <c r="V79" s="15"/>
      <c r="W79" s="69"/>
      <c r="X79" s="15"/>
    </row>
    <row r="80" spans="1:24" hidden="1" x14ac:dyDescent="0.35">
      <c r="A80" s="15"/>
      <c r="B80" s="70"/>
      <c r="C80" s="55"/>
      <c r="D80" s="55"/>
      <c r="E80" s="71"/>
      <c r="F80" s="71"/>
      <c r="G80" s="71"/>
      <c r="H80" s="282">
        <f t="shared" si="7"/>
        <v>0</v>
      </c>
      <c r="I80" s="71"/>
      <c r="J80" s="283"/>
      <c r="K80" s="284"/>
      <c r="L80" s="71"/>
      <c r="M80" s="282">
        <f t="shared" si="1"/>
        <v>0</v>
      </c>
      <c r="N80" s="71"/>
      <c r="O80" s="289">
        <f t="shared" si="0"/>
        <v>0</v>
      </c>
      <c r="P80" s="285" t="str">
        <f t="shared" si="2"/>
        <v/>
      </c>
      <c r="Q80" s="286">
        <f t="shared" si="3"/>
        <v>0</v>
      </c>
      <c r="R80" s="287"/>
      <c r="S80" s="288">
        <f t="shared" si="4"/>
        <v>0</v>
      </c>
      <c r="T80" s="289">
        <f t="shared" si="5"/>
        <v>0</v>
      </c>
      <c r="U80" s="281">
        <f t="shared" si="6"/>
        <v>0</v>
      </c>
      <c r="V80" s="15"/>
      <c r="W80" s="69"/>
      <c r="X80" s="15"/>
    </row>
    <row r="81" spans="1:24" hidden="1" x14ac:dyDescent="0.35">
      <c r="A81" s="15"/>
      <c r="B81" s="70"/>
      <c r="C81" s="55"/>
      <c r="D81" s="55"/>
      <c r="E81" s="71"/>
      <c r="F81" s="71"/>
      <c r="G81" s="71"/>
      <c r="H81" s="282">
        <f t="shared" si="7"/>
        <v>0</v>
      </c>
      <c r="I81" s="71"/>
      <c r="J81" s="283"/>
      <c r="K81" s="284"/>
      <c r="L81" s="71"/>
      <c r="M81" s="282">
        <f t="shared" si="1"/>
        <v>0</v>
      </c>
      <c r="N81" s="71"/>
      <c r="O81" s="289">
        <f t="shared" si="0"/>
        <v>0</v>
      </c>
      <c r="P81" s="285" t="str">
        <f t="shared" si="2"/>
        <v/>
      </c>
      <c r="Q81" s="286">
        <f t="shared" si="3"/>
        <v>0</v>
      </c>
      <c r="R81" s="287"/>
      <c r="S81" s="288">
        <f t="shared" si="4"/>
        <v>0</v>
      </c>
      <c r="T81" s="289">
        <f t="shared" si="5"/>
        <v>0</v>
      </c>
      <c r="U81" s="281">
        <f t="shared" si="6"/>
        <v>0</v>
      </c>
      <c r="V81" s="15"/>
      <c r="W81" s="69"/>
      <c r="X81" s="15"/>
    </row>
    <row r="82" spans="1:24" hidden="1" x14ac:dyDescent="0.35">
      <c r="A82" s="15"/>
      <c r="B82" s="70"/>
      <c r="C82" s="55"/>
      <c r="D82" s="55"/>
      <c r="E82" s="71"/>
      <c r="F82" s="71"/>
      <c r="G82" s="71"/>
      <c r="H82" s="282">
        <f t="shared" si="7"/>
        <v>0</v>
      </c>
      <c r="I82" s="71"/>
      <c r="J82" s="283"/>
      <c r="K82" s="284"/>
      <c r="L82" s="71"/>
      <c r="M82" s="282">
        <f t="shared" si="1"/>
        <v>0</v>
      </c>
      <c r="N82" s="71"/>
      <c r="O82" s="289">
        <f t="shared" si="0"/>
        <v>0</v>
      </c>
      <c r="P82" s="285" t="str">
        <f t="shared" si="2"/>
        <v/>
      </c>
      <c r="Q82" s="286">
        <f t="shared" si="3"/>
        <v>0</v>
      </c>
      <c r="R82" s="287"/>
      <c r="S82" s="288">
        <f t="shared" si="4"/>
        <v>0</v>
      </c>
      <c r="T82" s="289">
        <f t="shared" si="5"/>
        <v>0</v>
      </c>
      <c r="U82" s="281">
        <f t="shared" si="6"/>
        <v>0</v>
      </c>
      <c r="V82" s="15"/>
      <c r="W82" s="69"/>
      <c r="X82" s="15"/>
    </row>
    <row r="83" spans="1:24" hidden="1" x14ac:dyDescent="0.35">
      <c r="A83" s="265"/>
      <c r="B83" s="193"/>
      <c r="C83" s="55"/>
      <c r="D83" s="55"/>
      <c r="E83" s="71"/>
      <c r="F83" s="71"/>
      <c r="G83" s="71"/>
      <c r="H83" s="282">
        <f>IF(F83+G83&gt;0,F83+G83,0)</f>
        <v>0</v>
      </c>
      <c r="I83" s="71"/>
      <c r="J83" s="283"/>
      <c r="K83" s="284"/>
      <c r="L83" s="71"/>
      <c r="M83" s="282">
        <f t="shared" si="1"/>
        <v>0</v>
      </c>
      <c r="N83" s="71"/>
      <c r="O83" s="289">
        <f t="shared" si="0"/>
        <v>0</v>
      </c>
      <c r="P83" s="285" t="str">
        <f t="shared" si="2"/>
        <v/>
      </c>
      <c r="Q83" s="286">
        <f t="shared" si="3"/>
        <v>0</v>
      </c>
      <c r="R83" s="287"/>
      <c r="S83" s="288">
        <f t="shared" si="4"/>
        <v>0</v>
      </c>
      <c r="T83" s="289">
        <f t="shared" si="5"/>
        <v>0</v>
      </c>
      <c r="U83" s="281">
        <f t="shared" si="6"/>
        <v>0</v>
      </c>
      <c r="V83" s="15"/>
      <c r="W83" s="69"/>
      <c r="X83" s="15"/>
    </row>
    <row r="84" spans="1:24" hidden="1" x14ac:dyDescent="0.35">
      <c r="A84" s="265"/>
      <c r="B84" s="193"/>
      <c r="C84" s="55"/>
      <c r="D84" s="55"/>
      <c r="E84" s="71"/>
      <c r="F84" s="71"/>
      <c r="G84" s="71"/>
      <c r="H84" s="282">
        <f t="shared" ref="H84:H126" si="8">IF(F84+G84&gt;0,F84+G84,0)</f>
        <v>0</v>
      </c>
      <c r="I84" s="71"/>
      <c r="J84" s="283"/>
      <c r="K84" s="284"/>
      <c r="L84" s="71"/>
      <c r="M84" s="282">
        <f t="shared" si="1"/>
        <v>0</v>
      </c>
      <c r="N84" s="71"/>
      <c r="O84" s="289">
        <f t="shared" si="0"/>
        <v>0</v>
      </c>
      <c r="P84" s="285" t="str">
        <f t="shared" si="2"/>
        <v/>
      </c>
      <c r="Q84" s="286">
        <f t="shared" si="3"/>
        <v>0</v>
      </c>
      <c r="R84" s="287"/>
      <c r="S84" s="288">
        <f t="shared" si="4"/>
        <v>0</v>
      </c>
      <c r="T84" s="289">
        <f t="shared" si="5"/>
        <v>0</v>
      </c>
      <c r="U84" s="281">
        <f t="shared" si="6"/>
        <v>0</v>
      </c>
      <c r="V84" s="15"/>
      <c r="W84" s="69"/>
      <c r="X84" s="15"/>
    </row>
    <row r="85" spans="1:24" hidden="1" x14ac:dyDescent="0.35">
      <c r="A85" s="265"/>
      <c r="B85" s="193"/>
      <c r="C85" s="55"/>
      <c r="D85" s="55"/>
      <c r="E85" s="71"/>
      <c r="F85" s="71"/>
      <c r="G85" s="71"/>
      <c r="H85" s="282">
        <f t="shared" si="8"/>
        <v>0</v>
      </c>
      <c r="I85" s="71"/>
      <c r="J85" s="283"/>
      <c r="K85" s="284"/>
      <c r="L85" s="71"/>
      <c r="M85" s="282">
        <f t="shared" si="1"/>
        <v>0</v>
      </c>
      <c r="N85" s="71"/>
      <c r="O85" s="289">
        <f t="shared" si="0"/>
        <v>0</v>
      </c>
      <c r="P85" s="285" t="str">
        <f t="shared" si="2"/>
        <v/>
      </c>
      <c r="Q85" s="286">
        <f t="shared" si="3"/>
        <v>0</v>
      </c>
      <c r="R85" s="287"/>
      <c r="S85" s="288">
        <f t="shared" si="4"/>
        <v>0</v>
      </c>
      <c r="T85" s="289">
        <f t="shared" si="5"/>
        <v>0</v>
      </c>
      <c r="U85" s="281">
        <f t="shared" si="6"/>
        <v>0</v>
      </c>
      <c r="V85" s="15"/>
      <c r="W85" s="69"/>
      <c r="X85" s="15"/>
    </row>
    <row r="86" spans="1:24" hidden="1" x14ac:dyDescent="0.35">
      <c r="A86" s="265"/>
      <c r="B86" s="193"/>
      <c r="C86" s="55"/>
      <c r="D86" s="55"/>
      <c r="E86" s="71"/>
      <c r="F86" s="71"/>
      <c r="G86" s="71"/>
      <c r="H86" s="282">
        <f t="shared" si="8"/>
        <v>0</v>
      </c>
      <c r="I86" s="71"/>
      <c r="J86" s="283"/>
      <c r="K86" s="284"/>
      <c r="L86" s="71"/>
      <c r="M86" s="282">
        <f t="shared" si="1"/>
        <v>0</v>
      </c>
      <c r="N86" s="71"/>
      <c r="O86" s="289">
        <f t="shared" si="0"/>
        <v>0</v>
      </c>
      <c r="P86" s="285" t="str">
        <f t="shared" si="2"/>
        <v/>
      </c>
      <c r="Q86" s="286">
        <f t="shared" si="3"/>
        <v>0</v>
      </c>
      <c r="R86" s="287"/>
      <c r="S86" s="288">
        <f t="shared" si="4"/>
        <v>0</v>
      </c>
      <c r="T86" s="289">
        <f t="shared" si="5"/>
        <v>0</v>
      </c>
      <c r="U86" s="281">
        <f t="shared" si="6"/>
        <v>0</v>
      </c>
      <c r="V86" s="15"/>
      <c r="W86" s="69"/>
      <c r="X86" s="15"/>
    </row>
    <row r="87" spans="1:24" hidden="1" x14ac:dyDescent="0.35">
      <c r="A87" s="265"/>
      <c r="B87" s="193"/>
      <c r="C87" s="55"/>
      <c r="D87" s="55"/>
      <c r="E87" s="71"/>
      <c r="F87" s="71"/>
      <c r="G87" s="71"/>
      <c r="H87" s="282">
        <f t="shared" si="8"/>
        <v>0</v>
      </c>
      <c r="I87" s="71"/>
      <c r="J87" s="283"/>
      <c r="K87" s="284"/>
      <c r="L87" s="71"/>
      <c r="M87" s="282">
        <f t="shared" si="1"/>
        <v>0</v>
      </c>
      <c r="N87" s="71"/>
      <c r="O87" s="289">
        <f t="shared" si="0"/>
        <v>0</v>
      </c>
      <c r="P87" s="285" t="str">
        <f t="shared" si="2"/>
        <v/>
      </c>
      <c r="Q87" s="286">
        <f t="shared" si="3"/>
        <v>0</v>
      </c>
      <c r="R87" s="287"/>
      <c r="S87" s="288">
        <f t="shared" si="4"/>
        <v>0</v>
      </c>
      <c r="T87" s="289">
        <f t="shared" si="5"/>
        <v>0</v>
      </c>
      <c r="U87" s="281">
        <f t="shared" si="6"/>
        <v>0</v>
      </c>
      <c r="V87" s="15"/>
      <c r="W87" s="69"/>
      <c r="X87" s="15"/>
    </row>
    <row r="88" spans="1:24" hidden="1" x14ac:dyDescent="0.35">
      <c r="A88" s="265"/>
      <c r="B88" s="193"/>
      <c r="C88" s="55"/>
      <c r="D88" s="55"/>
      <c r="E88" s="71"/>
      <c r="F88" s="71"/>
      <c r="G88" s="71"/>
      <c r="H88" s="282">
        <f t="shared" si="8"/>
        <v>0</v>
      </c>
      <c r="I88" s="71"/>
      <c r="J88" s="283"/>
      <c r="K88" s="284"/>
      <c r="L88" s="71"/>
      <c r="M88" s="282">
        <f t="shared" si="1"/>
        <v>0</v>
      </c>
      <c r="N88" s="71"/>
      <c r="O88" s="289">
        <f t="shared" si="0"/>
        <v>0</v>
      </c>
      <c r="P88" s="285" t="str">
        <f t="shared" si="2"/>
        <v/>
      </c>
      <c r="Q88" s="286">
        <f t="shared" si="3"/>
        <v>0</v>
      </c>
      <c r="R88" s="287"/>
      <c r="S88" s="288">
        <f t="shared" si="4"/>
        <v>0</v>
      </c>
      <c r="T88" s="289">
        <f t="shared" si="5"/>
        <v>0</v>
      </c>
      <c r="U88" s="281">
        <f t="shared" si="6"/>
        <v>0</v>
      </c>
      <c r="V88" s="15"/>
      <c r="W88" s="69"/>
      <c r="X88" s="15"/>
    </row>
    <row r="89" spans="1:24" hidden="1" x14ac:dyDescent="0.35">
      <c r="A89" s="265"/>
      <c r="B89" s="193"/>
      <c r="C89" s="55"/>
      <c r="D89" s="55"/>
      <c r="E89" s="71"/>
      <c r="F89" s="71"/>
      <c r="G89" s="71"/>
      <c r="H89" s="282">
        <f t="shared" si="8"/>
        <v>0</v>
      </c>
      <c r="I89" s="71"/>
      <c r="J89" s="283"/>
      <c r="K89" s="284"/>
      <c r="L89" s="71"/>
      <c r="M89" s="282">
        <f t="shared" si="1"/>
        <v>0</v>
      </c>
      <c r="N89" s="71"/>
      <c r="O89" s="289">
        <f t="shared" si="0"/>
        <v>0</v>
      </c>
      <c r="P89" s="285" t="str">
        <f t="shared" si="2"/>
        <v/>
      </c>
      <c r="Q89" s="286">
        <f t="shared" si="3"/>
        <v>0</v>
      </c>
      <c r="R89" s="287"/>
      <c r="S89" s="288">
        <f t="shared" si="4"/>
        <v>0</v>
      </c>
      <c r="T89" s="289">
        <f t="shared" si="5"/>
        <v>0</v>
      </c>
      <c r="U89" s="281">
        <f t="shared" si="6"/>
        <v>0</v>
      </c>
      <c r="V89" s="15"/>
      <c r="W89" s="69"/>
      <c r="X89" s="15"/>
    </row>
    <row r="90" spans="1:24" hidden="1" x14ac:dyDescent="0.35">
      <c r="A90" s="265"/>
      <c r="B90" s="193"/>
      <c r="C90" s="55"/>
      <c r="D90" s="55"/>
      <c r="E90" s="71"/>
      <c r="F90" s="71"/>
      <c r="G90" s="71"/>
      <c r="H90" s="282">
        <f t="shared" si="8"/>
        <v>0</v>
      </c>
      <c r="I90" s="71"/>
      <c r="J90" s="283"/>
      <c r="K90" s="284"/>
      <c r="L90" s="71"/>
      <c r="M90" s="282">
        <f t="shared" si="1"/>
        <v>0</v>
      </c>
      <c r="N90" s="71"/>
      <c r="O90" s="289">
        <f t="shared" si="0"/>
        <v>0</v>
      </c>
      <c r="P90" s="285" t="str">
        <f t="shared" si="2"/>
        <v/>
      </c>
      <c r="Q90" s="286">
        <f t="shared" si="3"/>
        <v>0</v>
      </c>
      <c r="R90" s="287"/>
      <c r="S90" s="288">
        <f t="shared" si="4"/>
        <v>0</v>
      </c>
      <c r="T90" s="289">
        <f t="shared" si="5"/>
        <v>0</v>
      </c>
      <c r="U90" s="281">
        <f t="shared" si="6"/>
        <v>0</v>
      </c>
      <c r="V90" s="15"/>
      <c r="W90" s="69"/>
      <c r="X90" s="15"/>
    </row>
    <row r="91" spans="1:24" hidden="1" x14ac:dyDescent="0.35">
      <c r="A91" s="265"/>
      <c r="B91" s="193"/>
      <c r="C91" s="55"/>
      <c r="D91" s="55"/>
      <c r="E91" s="71"/>
      <c r="F91" s="71"/>
      <c r="G91" s="71"/>
      <c r="H91" s="282">
        <f t="shared" si="8"/>
        <v>0</v>
      </c>
      <c r="I91" s="71"/>
      <c r="J91" s="283"/>
      <c r="K91" s="284"/>
      <c r="L91" s="71"/>
      <c r="M91" s="282">
        <f t="shared" si="1"/>
        <v>0</v>
      </c>
      <c r="N91" s="71"/>
      <c r="O91" s="289">
        <f t="shared" ref="O91:O126" si="9">IF(E91&lt;1,0,E91/$P91)</f>
        <v>0</v>
      </c>
      <c r="P91" s="285" t="str">
        <f t="shared" si="2"/>
        <v/>
      </c>
      <c r="Q91" s="286">
        <f t="shared" si="3"/>
        <v>0</v>
      </c>
      <c r="R91" s="287"/>
      <c r="S91" s="288">
        <f t="shared" si="4"/>
        <v>0</v>
      </c>
      <c r="T91" s="289">
        <f t="shared" si="5"/>
        <v>0</v>
      </c>
      <c r="U91" s="281">
        <f t="shared" si="6"/>
        <v>0</v>
      </c>
      <c r="V91" s="15"/>
      <c r="W91" s="69"/>
      <c r="X91" s="15"/>
    </row>
    <row r="92" spans="1:24" hidden="1" x14ac:dyDescent="0.35">
      <c r="A92" s="265"/>
      <c r="B92" s="193"/>
      <c r="C92" s="55"/>
      <c r="D92" s="55"/>
      <c r="E92" s="71"/>
      <c r="F92" s="71"/>
      <c r="G92" s="71"/>
      <c r="H92" s="282">
        <f t="shared" si="8"/>
        <v>0</v>
      </c>
      <c r="I92" s="71"/>
      <c r="J92" s="283"/>
      <c r="K92" s="284"/>
      <c r="L92" s="71"/>
      <c r="M92" s="282">
        <f t="shared" ref="M92:M126" si="10">IF($M$23="Yes",K92+L92,H92)</f>
        <v>0</v>
      </c>
      <c r="N92" s="71"/>
      <c r="O92" s="289">
        <f t="shared" si="9"/>
        <v>0</v>
      </c>
      <c r="P92" s="285" t="str">
        <f t="shared" ref="P92:P126" si="11">IF($D92&lt;1,"", INDEX($D$147:$K$208, MATCH($G$8,$B$147:$B$208,0), MATCH($D92,$D$146:$K$146,0)))</f>
        <v/>
      </c>
      <c r="Q92" s="286">
        <f t="shared" ref="Q92:Q126" si="12">IF(E92&gt;0,(N92*12)/E92,0)</f>
        <v>0</v>
      </c>
      <c r="R92" s="287"/>
      <c r="S92" s="288">
        <f t="shared" ref="S92:S126" si="13">IF(E92&lt;1,0,(H92*12)/E92)</f>
        <v>0</v>
      </c>
      <c r="T92" s="289">
        <f t="shared" ref="T92:T126" si="14">IF(E92&lt;1,0,(M92*12)/E92)</f>
        <v>0</v>
      </c>
      <c r="U92" s="281">
        <f t="shared" ref="U92:U126" si="15">M92-H92</f>
        <v>0</v>
      </c>
      <c r="V92" s="15"/>
      <c r="W92" s="69"/>
      <c r="X92" s="15"/>
    </row>
    <row r="93" spans="1:24" hidden="1" x14ac:dyDescent="0.35">
      <c r="A93" s="265"/>
      <c r="B93" s="193"/>
      <c r="C93" s="55"/>
      <c r="D93" s="55"/>
      <c r="E93" s="71"/>
      <c r="F93" s="71"/>
      <c r="G93" s="71"/>
      <c r="H93" s="282">
        <f t="shared" si="8"/>
        <v>0</v>
      </c>
      <c r="I93" s="71"/>
      <c r="J93" s="283"/>
      <c r="K93" s="284"/>
      <c r="L93" s="71"/>
      <c r="M93" s="282">
        <f t="shared" si="10"/>
        <v>0</v>
      </c>
      <c r="N93" s="71"/>
      <c r="O93" s="289">
        <f t="shared" si="9"/>
        <v>0</v>
      </c>
      <c r="P93" s="285" t="str">
        <f t="shared" si="11"/>
        <v/>
      </c>
      <c r="Q93" s="286">
        <f t="shared" si="12"/>
        <v>0</v>
      </c>
      <c r="R93" s="287"/>
      <c r="S93" s="288">
        <f t="shared" si="13"/>
        <v>0</v>
      </c>
      <c r="T93" s="289">
        <f t="shared" si="14"/>
        <v>0</v>
      </c>
      <c r="U93" s="281">
        <f t="shared" si="15"/>
        <v>0</v>
      </c>
      <c r="V93" s="15"/>
      <c r="W93" s="69"/>
      <c r="X93" s="15"/>
    </row>
    <row r="94" spans="1:24" hidden="1" x14ac:dyDescent="0.35">
      <c r="A94" s="265"/>
      <c r="B94" s="193"/>
      <c r="C94" s="55"/>
      <c r="D94" s="55"/>
      <c r="E94" s="71"/>
      <c r="F94" s="71"/>
      <c r="G94" s="71"/>
      <c r="H94" s="282">
        <f t="shared" si="8"/>
        <v>0</v>
      </c>
      <c r="I94" s="71"/>
      <c r="J94" s="283"/>
      <c r="K94" s="284"/>
      <c r="L94" s="71"/>
      <c r="M94" s="282">
        <f t="shared" si="10"/>
        <v>0</v>
      </c>
      <c r="N94" s="71"/>
      <c r="O94" s="289">
        <f t="shared" si="9"/>
        <v>0</v>
      </c>
      <c r="P94" s="285" t="str">
        <f t="shared" si="11"/>
        <v/>
      </c>
      <c r="Q94" s="286">
        <f t="shared" si="12"/>
        <v>0</v>
      </c>
      <c r="R94" s="287"/>
      <c r="S94" s="288">
        <f t="shared" si="13"/>
        <v>0</v>
      </c>
      <c r="T94" s="289">
        <f t="shared" si="14"/>
        <v>0</v>
      </c>
      <c r="U94" s="281">
        <f t="shared" si="15"/>
        <v>0</v>
      </c>
      <c r="V94" s="15"/>
      <c r="W94" s="69"/>
      <c r="X94" s="15"/>
    </row>
    <row r="95" spans="1:24" hidden="1" x14ac:dyDescent="0.35">
      <c r="A95" s="265"/>
      <c r="B95" s="193"/>
      <c r="C95" s="55"/>
      <c r="D95" s="55"/>
      <c r="E95" s="71"/>
      <c r="F95" s="71"/>
      <c r="G95" s="71"/>
      <c r="H95" s="282">
        <f t="shared" si="8"/>
        <v>0</v>
      </c>
      <c r="I95" s="71"/>
      <c r="J95" s="283"/>
      <c r="K95" s="284"/>
      <c r="L95" s="71"/>
      <c r="M95" s="282">
        <f t="shared" si="10"/>
        <v>0</v>
      </c>
      <c r="N95" s="71"/>
      <c r="O95" s="289">
        <f t="shared" si="9"/>
        <v>0</v>
      </c>
      <c r="P95" s="285" t="str">
        <f t="shared" si="11"/>
        <v/>
      </c>
      <c r="Q95" s="286">
        <f t="shared" si="12"/>
        <v>0</v>
      </c>
      <c r="R95" s="287"/>
      <c r="S95" s="288">
        <f t="shared" si="13"/>
        <v>0</v>
      </c>
      <c r="T95" s="289">
        <f t="shared" si="14"/>
        <v>0</v>
      </c>
      <c r="U95" s="281">
        <f t="shared" si="15"/>
        <v>0</v>
      </c>
      <c r="V95" s="15"/>
      <c r="W95" s="69"/>
      <c r="X95" s="15"/>
    </row>
    <row r="96" spans="1:24" hidden="1" x14ac:dyDescent="0.35">
      <c r="A96" s="265"/>
      <c r="B96" s="193"/>
      <c r="C96" s="55"/>
      <c r="D96" s="55"/>
      <c r="E96" s="71"/>
      <c r="F96" s="71"/>
      <c r="G96" s="71"/>
      <c r="H96" s="282">
        <f t="shared" si="8"/>
        <v>0</v>
      </c>
      <c r="I96" s="71"/>
      <c r="J96" s="283"/>
      <c r="K96" s="284"/>
      <c r="L96" s="71"/>
      <c r="M96" s="282">
        <f t="shared" si="10"/>
        <v>0</v>
      </c>
      <c r="N96" s="71"/>
      <c r="O96" s="289">
        <f t="shared" si="9"/>
        <v>0</v>
      </c>
      <c r="P96" s="285" t="str">
        <f t="shared" si="11"/>
        <v/>
      </c>
      <c r="Q96" s="286">
        <f t="shared" si="12"/>
        <v>0</v>
      </c>
      <c r="R96" s="287"/>
      <c r="S96" s="288">
        <f t="shared" si="13"/>
        <v>0</v>
      </c>
      <c r="T96" s="289">
        <f t="shared" si="14"/>
        <v>0</v>
      </c>
      <c r="U96" s="281">
        <f t="shared" si="15"/>
        <v>0</v>
      </c>
      <c r="V96" s="15"/>
      <c r="W96" s="69"/>
      <c r="X96" s="15"/>
    </row>
    <row r="97" spans="1:24" hidden="1" x14ac:dyDescent="0.35">
      <c r="A97" s="265"/>
      <c r="B97" s="193"/>
      <c r="C97" s="55"/>
      <c r="D97" s="55"/>
      <c r="E97" s="71"/>
      <c r="F97" s="71"/>
      <c r="G97" s="71"/>
      <c r="H97" s="282">
        <f t="shared" si="8"/>
        <v>0</v>
      </c>
      <c r="I97" s="71"/>
      <c r="J97" s="283"/>
      <c r="K97" s="284"/>
      <c r="L97" s="71"/>
      <c r="M97" s="282">
        <f t="shared" si="10"/>
        <v>0</v>
      </c>
      <c r="N97" s="71"/>
      <c r="O97" s="289">
        <f t="shared" si="9"/>
        <v>0</v>
      </c>
      <c r="P97" s="285" t="str">
        <f t="shared" si="11"/>
        <v/>
      </c>
      <c r="Q97" s="286">
        <f t="shared" si="12"/>
        <v>0</v>
      </c>
      <c r="R97" s="287"/>
      <c r="S97" s="288">
        <f t="shared" si="13"/>
        <v>0</v>
      </c>
      <c r="T97" s="289">
        <f t="shared" si="14"/>
        <v>0</v>
      </c>
      <c r="U97" s="281">
        <f t="shared" si="15"/>
        <v>0</v>
      </c>
      <c r="V97" s="15"/>
      <c r="W97" s="69"/>
      <c r="X97" s="15"/>
    </row>
    <row r="98" spans="1:24" hidden="1" x14ac:dyDescent="0.35">
      <c r="A98" s="265"/>
      <c r="B98" s="193"/>
      <c r="C98" s="55"/>
      <c r="D98" s="55"/>
      <c r="E98" s="71"/>
      <c r="F98" s="71"/>
      <c r="G98" s="71"/>
      <c r="H98" s="282">
        <f t="shared" si="8"/>
        <v>0</v>
      </c>
      <c r="I98" s="71"/>
      <c r="J98" s="283"/>
      <c r="K98" s="284"/>
      <c r="L98" s="71"/>
      <c r="M98" s="282">
        <f t="shared" si="10"/>
        <v>0</v>
      </c>
      <c r="N98" s="71"/>
      <c r="O98" s="289">
        <f t="shared" si="9"/>
        <v>0</v>
      </c>
      <c r="P98" s="285" t="str">
        <f t="shared" si="11"/>
        <v/>
      </c>
      <c r="Q98" s="286">
        <f t="shared" si="12"/>
        <v>0</v>
      </c>
      <c r="R98" s="287"/>
      <c r="S98" s="288">
        <f t="shared" si="13"/>
        <v>0</v>
      </c>
      <c r="T98" s="289">
        <f t="shared" si="14"/>
        <v>0</v>
      </c>
      <c r="U98" s="281">
        <f t="shared" si="15"/>
        <v>0</v>
      </c>
      <c r="V98" s="15"/>
      <c r="W98" s="69"/>
      <c r="X98" s="15"/>
    </row>
    <row r="99" spans="1:24" hidden="1" x14ac:dyDescent="0.35">
      <c r="A99" s="265"/>
      <c r="B99" s="193"/>
      <c r="C99" s="55"/>
      <c r="D99" s="55"/>
      <c r="E99" s="71"/>
      <c r="F99" s="71"/>
      <c r="G99" s="71"/>
      <c r="H99" s="282">
        <f t="shared" si="8"/>
        <v>0</v>
      </c>
      <c r="I99" s="71"/>
      <c r="J99" s="283"/>
      <c r="K99" s="284"/>
      <c r="L99" s="71"/>
      <c r="M99" s="282">
        <f t="shared" si="10"/>
        <v>0</v>
      </c>
      <c r="N99" s="71"/>
      <c r="O99" s="289">
        <f t="shared" si="9"/>
        <v>0</v>
      </c>
      <c r="P99" s="285" t="str">
        <f t="shared" si="11"/>
        <v/>
      </c>
      <c r="Q99" s="286">
        <f t="shared" si="12"/>
        <v>0</v>
      </c>
      <c r="R99" s="287"/>
      <c r="S99" s="288">
        <f t="shared" si="13"/>
        <v>0</v>
      </c>
      <c r="T99" s="289">
        <f t="shared" si="14"/>
        <v>0</v>
      </c>
      <c r="U99" s="281">
        <f t="shared" si="15"/>
        <v>0</v>
      </c>
      <c r="V99" s="15"/>
      <c r="W99" s="69"/>
      <c r="X99" s="15"/>
    </row>
    <row r="100" spans="1:24" hidden="1" x14ac:dyDescent="0.35">
      <c r="A100" s="265"/>
      <c r="B100" s="193"/>
      <c r="C100" s="55"/>
      <c r="D100" s="55"/>
      <c r="E100" s="71"/>
      <c r="F100" s="71"/>
      <c r="G100" s="71"/>
      <c r="H100" s="282">
        <f t="shared" si="8"/>
        <v>0</v>
      </c>
      <c r="I100" s="71"/>
      <c r="J100" s="283"/>
      <c r="K100" s="284"/>
      <c r="L100" s="71"/>
      <c r="M100" s="282">
        <f t="shared" si="10"/>
        <v>0</v>
      </c>
      <c r="N100" s="71"/>
      <c r="O100" s="289">
        <f t="shared" si="9"/>
        <v>0</v>
      </c>
      <c r="P100" s="285" t="str">
        <f t="shared" si="11"/>
        <v/>
      </c>
      <c r="Q100" s="286">
        <f t="shared" si="12"/>
        <v>0</v>
      </c>
      <c r="R100" s="287"/>
      <c r="S100" s="288">
        <f t="shared" si="13"/>
        <v>0</v>
      </c>
      <c r="T100" s="289">
        <f t="shared" si="14"/>
        <v>0</v>
      </c>
      <c r="U100" s="281">
        <f t="shared" si="15"/>
        <v>0</v>
      </c>
      <c r="V100" s="15"/>
      <c r="W100" s="69"/>
      <c r="X100" s="15"/>
    </row>
    <row r="101" spans="1:24" hidden="1" x14ac:dyDescent="0.35">
      <c r="A101" s="265"/>
      <c r="B101" s="193"/>
      <c r="C101" s="55"/>
      <c r="D101" s="55"/>
      <c r="E101" s="71"/>
      <c r="F101" s="71"/>
      <c r="G101" s="71"/>
      <c r="H101" s="282">
        <f t="shared" si="8"/>
        <v>0</v>
      </c>
      <c r="I101" s="71"/>
      <c r="J101" s="283"/>
      <c r="K101" s="284"/>
      <c r="L101" s="71"/>
      <c r="M101" s="282">
        <f t="shared" si="10"/>
        <v>0</v>
      </c>
      <c r="N101" s="71"/>
      <c r="O101" s="289">
        <f t="shared" si="9"/>
        <v>0</v>
      </c>
      <c r="P101" s="285" t="str">
        <f t="shared" si="11"/>
        <v/>
      </c>
      <c r="Q101" s="286">
        <f t="shared" si="12"/>
        <v>0</v>
      </c>
      <c r="R101" s="287"/>
      <c r="S101" s="288">
        <f t="shared" si="13"/>
        <v>0</v>
      </c>
      <c r="T101" s="289">
        <f t="shared" si="14"/>
        <v>0</v>
      </c>
      <c r="U101" s="281">
        <f t="shared" si="15"/>
        <v>0</v>
      </c>
      <c r="V101" s="15"/>
      <c r="W101" s="69"/>
      <c r="X101" s="15"/>
    </row>
    <row r="102" spans="1:24" hidden="1" x14ac:dyDescent="0.35">
      <c r="A102" s="265"/>
      <c r="B102" s="193"/>
      <c r="C102" s="55"/>
      <c r="D102" s="55"/>
      <c r="E102" s="71"/>
      <c r="F102" s="71"/>
      <c r="G102" s="71"/>
      <c r="H102" s="282">
        <f t="shared" si="8"/>
        <v>0</v>
      </c>
      <c r="I102" s="71"/>
      <c r="J102" s="283"/>
      <c r="K102" s="284"/>
      <c r="L102" s="71"/>
      <c r="M102" s="282">
        <f t="shared" si="10"/>
        <v>0</v>
      </c>
      <c r="N102" s="71"/>
      <c r="O102" s="289">
        <f t="shared" si="9"/>
        <v>0</v>
      </c>
      <c r="P102" s="285" t="str">
        <f t="shared" si="11"/>
        <v/>
      </c>
      <c r="Q102" s="286">
        <f t="shared" si="12"/>
        <v>0</v>
      </c>
      <c r="R102" s="287"/>
      <c r="S102" s="288">
        <f t="shared" si="13"/>
        <v>0</v>
      </c>
      <c r="T102" s="289">
        <f t="shared" si="14"/>
        <v>0</v>
      </c>
      <c r="U102" s="281">
        <f t="shared" si="15"/>
        <v>0</v>
      </c>
      <c r="V102" s="15"/>
      <c r="W102" s="69"/>
      <c r="X102" s="15"/>
    </row>
    <row r="103" spans="1:24" hidden="1" x14ac:dyDescent="0.35">
      <c r="A103" s="265"/>
      <c r="B103" s="193"/>
      <c r="C103" s="55"/>
      <c r="D103" s="55"/>
      <c r="E103" s="71"/>
      <c r="F103" s="71"/>
      <c r="G103" s="71"/>
      <c r="H103" s="282">
        <f t="shared" si="8"/>
        <v>0</v>
      </c>
      <c r="I103" s="71"/>
      <c r="J103" s="283"/>
      <c r="K103" s="284"/>
      <c r="L103" s="71"/>
      <c r="M103" s="282">
        <f t="shared" si="10"/>
        <v>0</v>
      </c>
      <c r="N103" s="71"/>
      <c r="O103" s="289">
        <f t="shared" si="9"/>
        <v>0</v>
      </c>
      <c r="P103" s="285" t="str">
        <f t="shared" si="11"/>
        <v/>
      </c>
      <c r="Q103" s="286">
        <f t="shared" si="12"/>
        <v>0</v>
      </c>
      <c r="R103" s="287"/>
      <c r="S103" s="288">
        <f t="shared" si="13"/>
        <v>0</v>
      </c>
      <c r="T103" s="289">
        <f t="shared" si="14"/>
        <v>0</v>
      </c>
      <c r="U103" s="281">
        <f t="shared" si="15"/>
        <v>0</v>
      </c>
      <c r="V103" s="15"/>
      <c r="W103" s="69"/>
      <c r="X103" s="15"/>
    </row>
    <row r="104" spans="1:24" hidden="1" x14ac:dyDescent="0.35">
      <c r="A104" s="265"/>
      <c r="B104" s="193"/>
      <c r="C104" s="55"/>
      <c r="D104" s="55"/>
      <c r="E104" s="71"/>
      <c r="F104" s="71"/>
      <c r="G104" s="71"/>
      <c r="H104" s="282">
        <f t="shared" si="8"/>
        <v>0</v>
      </c>
      <c r="I104" s="71"/>
      <c r="J104" s="283"/>
      <c r="K104" s="284"/>
      <c r="L104" s="71"/>
      <c r="M104" s="282">
        <f t="shared" si="10"/>
        <v>0</v>
      </c>
      <c r="N104" s="71"/>
      <c r="O104" s="289">
        <f t="shared" si="9"/>
        <v>0</v>
      </c>
      <c r="P104" s="285" t="str">
        <f t="shared" si="11"/>
        <v/>
      </c>
      <c r="Q104" s="286">
        <f t="shared" si="12"/>
        <v>0</v>
      </c>
      <c r="R104" s="287"/>
      <c r="S104" s="288">
        <f t="shared" si="13"/>
        <v>0</v>
      </c>
      <c r="T104" s="289">
        <f t="shared" si="14"/>
        <v>0</v>
      </c>
      <c r="U104" s="281">
        <f t="shared" si="15"/>
        <v>0</v>
      </c>
      <c r="V104" s="15"/>
      <c r="W104" s="69"/>
      <c r="X104" s="15"/>
    </row>
    <row r="105" spans="1:24" hidden="1" x14ac:dyDescent="0.35">
      <c r="A105" s="265"/>
      <c r="B105" s="193"/>
      <c r="C105" s="55"/>
      <c r="D105" s="55"/>
      <c r="E105" s="71"/>
      <c r="F105" s="71"/>
      <c r="G105" s="71"/>
      <c r="H105" s="282">
        <f t="shared" si="8"/>
        <v>0</v>
      </c>
      <c r="I105" s="71"/>
      <c r="J105" s="283"/>
      <c r="K105" s="284"/>
      <c r="L105" s="71"/>
      <c r="M105" s="282">
        <f t="shared" si="10"/>
        <v>0</v>
      </c>
      <c r="N105" s="71"/>
      <c r="O105" s="289">
        <f t="shared" si="9"/>
        <v>0</v>
      </c>
      <c r="P105" s="285" t="str">
        <f t="shared" si="11"/>
        <v/>
      </c>
      <c r="Q105" s="286">
        <f t="shared" si="12"/>
        <v>0</v>
      </c>
      <c r="R105" s="287"/>
      <c r="S105" s="288">
        <f t="shared" si="13"/>
        <v>0</v>
      </c>
      <c r="T105" s="289">
        <f t="shared" si="14"/>
        <v>0</v>
      </c>
      <c r="U105" s="281">
        <f t="shared" si="15"/>
        <v>0</v>
      </c>
      <c r="V105" s="15"/>
      <c r="W105" s="69"/>
      <c r="X105" s="15"/>
    </row>
    <row r="106" spans="1:24" hidden="1" x14ac:dyDescent="0.35">
      <c r="A106" s="265"/>
      <c r="B106" s="70"/>
      <c r="C106" s="55"/>
      <c r="D106" s="55"/>
      <c r="E106" s="71"/>
      <c r="F106" s="71"/>
      <c r="G106" s="71"/>
      <c r="H106" s="282">
        <f t="shared" si="8"/>
        <v>0</v>
      </c>
      <c r="I106" s="71"/>
      <c r="J106" s="283"/>
      <c r="K106" s="284"/>
      <c r="L106" s="71"/>
      <c r="M106" s="282">
        <f t="shared" si="10"/>
        <v>0</v>
      </c>
      <c r="N106" s="71"/>
      <c r="O106" s="289">
        <f t="shared" si="9"/>
        <v>0</v>
      </c>
      <c r="P106" s="285" t="str">
        <f t="shared" si="11"/>
        <v/>
      </c>
      <c r="Q106" s="286">
        <f t="shared" si="12"/>
        <v>0</v>
      </c>
      <c r="R106" s="287"/>
      <c r="S106" s="288">
        <f t="shared" si="13"/>
        <v>0</v>
      </c>
      <c r="T106" s="289">
        <f t="shared" si="14"/>
        <v>0</v>
      </c>
      <c r="U106" s="281">
        <f t="shared" si="15"/>
        <v>0</v>
      </c>
      <c r="V106" s="15"/>
      <c r="W106" s="69"/>
      <c r="X106" s="15"/>
    </row>
    <row r="107" spans="1:24" hidden="1" x14ac:dyDescent="0.35">
      <c r="A107" s="15"/>
      <c r="B107" s="63"/>
      <c r="C107" s="66"/>
      <c r="D107" s="66"/>
      <c r="E107" s="64"/>
      <c r="F107" s="64"/>
      <c r="G107" s="64"/>
      <c r="H107" s="273">
        <f t="shared" si="8"/>
        <v>0</v>
      </c>
      <c r="I107" s="64"/>
      <c r="J107" s="274"/>
      <c r="K107" s="275"/>
      <c r="L107" s="64"/>
      <c r="M107" s="273">
        <f t="shared" si="10"/>
        <v>0</v>
      </c>
      <c r="N107" s="64"/>
      <c r="O107" s="276">
        <f t="shared" si="9"/>
        <v>0</v>
      </c>
      <c r="P107" s="277" t="str">
        <f t="shared" si="11"/>
        <v/>
      </c>
      <c r="Q107" s="278">
        <f t="shared" si="12"/>
        <v>0</v>
      </c>
      <c r="R107" s="279"/>
      <c r="S107" s="280">
        <f t="shared" si="13"/>
        <v>0</v>
      </c>
      <c r="T107" s="276">
        <f t="shared" si="14"/>
        <v>0</v>
      </c>
      <c r="U107" s="281">
        <f t="shared" si="15"/>
        <v>0</v>
      </c>
      <c r="V107" s="15"/>
      <c r="W107" s="69"/>
      <c r="X107" s="15"/>
    </row>
    <row r="108" spans="1:24" hidden="1" x14ac:dyDescent="0.35">
      <c r="A108" s="15"/>
      <c r="B108" s="70"/>
      <c r="C108" s="55"/>
      <c r="D108" s="55"/>
      <c r="E108" s="71"/>
      <c r="F108" s="71"/>
      <c r="G108" s="71"/>
      <c r="H108" s="282">
        <f t="shared" si="8"/>
        <v>0</v>
      </c>
      <c r="I108" s="71"/>
      <c r="J108" s="283"/>
      <c r="K108" s="284"/>
      <c r="L108" s="71"/>
      <c r="M108" s="282">
        <f t="shared" si="10"/>
        <v>0</v>
      </c>
      <c r="N108" s="71"/>
      <c r="O108" s="289">
        <f t="shared" si="9"/>
        <v>0</v>
      </c>
      <c r="P108" s="285" t="str">
        <f t="shared" si="11"/>
        <v/>
      </c>
      <c r="Q108" s="286">
        <f t="shared" si="12"/>
        <v>0</v>
      </c>
      <c r="R108" s="287"/>
      <c r="S108" s="288">
        <f t="shared" si="13"/>
        <v>0</v>
      </c>
      <c r="T108" s="289">
        <f t="shared" si="14"/>
        <v>0</v>
      </c>
      <c r="U108" s="281">
        <f t="shared" si="15"/>
        <v>0</v>
      </c>
      <c r="V108" s="15"/>
      <c r="W108" s="69"/>
      <c r="X108" s="15"/>
    </row>
    <row r="109" spans="1:24" hidden="1" x14ac:dyDescent="0.35">
      <c r="A109" s="15"/>
      <c r="B109" s="70"/>
      <c r="C109" s="55"/>
      <c r="D109" s="55"/>
      <c r="E109" s="71"/>
      <c r="F109" s="71"/>
      <c r="G109" s="71"/>
      <c r="H109" s="282">
        <f t="shared" si="8"/>
        <v>0</v>
      </c>
      <c r="I109" s="71"/>
      <c r="J109" s="283"/>
      <c r="K109" s="284"/>
      <c r="L109" s="71"/>
      <c r="M109" s="282">
        <f t="shared" si="10"/>
        <v>0</v>
      </c>
      <c r="N109" s="71"/>
      <c r="O109" s="289">
        <f t="shared" si="9"/>
        <v>0</v>
      </c>
      <c r="P109" s="285" t="str">
        <f t="shared" si="11"/>
        <v/>
      </c>
      <c r="Q109" s="286">
        <f t="shared" si="12"/>
        <v>0</v>
      </c>
      <c r="R109" s="287"/>
      <c r="S109" s="288">
        <f t="shared" si="13"/>
        <v>0</v>
      </c>
      <c r="T109" s="289">
        <f t="shared" si="14"/>
        <v>0</v>
      </c>
      <c r="U109" s="281">
        <f t="shared" si="15"/>
        <v>0</v>
      </c>
      <c r="V109" s="15"/>
      <c r="W109" s="69"/>
      <c r="X109" s="15"/>
    </row>
    <row r="110" spans="1:24" hidden="1" x14ac:dyDescent="0.35">
      <c r="A110" s="15"/>
      <c r="B110" s="70"/>
      <c r="C110" s="55"/>
      <c r="D110" s="55"/>
      <c r="E110" s="71"/>
      <c r="F110" s="71"/>
      <c r="G110" s="71"/>
      <c r="H110" s="282">
        <f t="shared" si="8"/>
        <v>0</v>
      </c>
      <c r="I110" s="71"/>
      <c r="J110" s="283"/>
      <c r="K110" s="284"/>
      <c r="L110" s="71"/>
      <c r="M110" s="282">
        <f t="shared" si="10"/>
        <v>0</v>
      </c>
      <c r="N110" s="71"/>
      <c r="O110" s="289">
        <f t="shared" si="9"/>
        <v>0</v>
      </c>
      <c r="P110" s="285" t="str">
        <f t="shared" si="11"/>
        <v/>
      </c>
      <c r="Q110" s="286">
        <f t="shared" si="12"/>
        <v>0</v>
      </c>
      <c r="R110" s="287"/>
      <c r="S110" s="288">
        <f t="shared" si="13"/>
        <v>0</v>
      </c>
      <c r="T110" s="289">
        <f t="shared" si="14"/>
        <v>0</v>
      </c>
      <c r="U110" s="281">
        <f t="shared" si="15"/>
        <v>0</v>
      </c>
      <c r="V110" s="15"/>
      <c r="W110" s="69"/>
      <c r="X110" s="15"/>
    </row>
    <row r="111" spans="1:24" hidden="1" x14ac:dyDescent="0.35">
      <c r="A111" s="15"/>
      <c r="B111" s="70"/>
      <c r="C111" s="55"/>
      <c r="D111" s="55"/>
      <c r="E111" s="71"/>
      <c r="F111" s="71"/>
      <c r="G111" s="71"/>
      <c r="H111" s="282">
        <f t="shared" si="8"/>
        <v>0</v>
      </c>
      <c r="I111" s="71"/>
      <c r="J111" s="283"/>
      <c r="K111" s="284"/>
      <c r="L111" s="71"/>
      <c r="M111" s="282">
        <f t="shared" si="10"/>
        <v>0</v>
      </c>
      <c r="N111" s="71"/>
      <c r="O111" s="289">
        <f t="shared" si="9"/>
        <v>0</v>
      </c>
      <c r="P111" s="285" t="str">
        <f t="shared" si="11"/>
        <v/>
      </c>
      <c r="Q111" s="286">
        <f t="shared" si="12"/>
        <v>0</v>
      </c>
      <c r="R111" s="287"/>
      <c r="S111" s="288">
        <f t="shared" si="13"/>
        <v>0</v>
      </c>
      <c r="T111" s="289">
        <f t="shared" si="14"/>
        <v>0</v>
      </c>
      <c r="U111" s="281">
        <f t="shared" si="15"/>
        <v>0</v>
      </c>
      <c r="V111" s="15"/>
      <c r="W111" s="69"/>
      <c r="X111" s="15"/>
    </row>
    <row r="112" spans="1:24" hidden="1" x14ac:dyDescent="0.35">
      <c r="A112" s="15"/>
      <c r="B112" s="70"/>
      <c r="C112" s="55"/>
      <c r="D112" s="55"/>
      <c r="E112" s="71"/>
      <c r="F112" s="71"/>
      <c r="G112" s="71"/>
      <c r="H112" s="282">
        <f t="shared" si="8"/>
        <v>0</v>
      </c>
      <c r="I112" s="71"/>
      <c r="J112" s="283"/>
      <c r="K112" s="284"/>
      <c r="L112" s="71"/>
      <c r="M112" s="282">
        <f t="shared" si="10"/>
        <v>0</v>
      </c>
      <c r="N112" s="71"/>
      <c r="O112" s="289">
        <f t="shared" si="9"/>
        <v>0</v>
      </c>
      <c r="P112" s="285" t="str">
        <f t="shared" si="11"/>
        <v/>
      </c>
      <c r="Q112" s="286">
        <f t="shared" si="12"/>
        <v>0</v>
      </c>
      <c r="R112" s="287"/>
      <c r="S112" s="288">
        <f t="shared" si="13"/>
        <v>0</v>
      </c>
      <c r="T112" s="289">
        <f t="shared" si="14"/>
        <v>0</v>
      </c>
      <c r="U112" s="281">
        <f t="shared" si="15"/>
        <v>0</v>
      </c>
      <c r="V112" s="15"/>
      <c r="W112" s="69"/>
      <c r="X112" s="15"/>
    </row>
    <row r="113" spans="1:24" hidden="1" x14ac:dyDescent="0.35">
      <c r="A113" s="15"/>
      <c r="B113" s="70"/>
      <c r="C113" s="55"/>
      <c r="D113" s="55"/>
      <c r="E113" s="71"/>
      <c r="F113" s="71"/>
      <c r="G113" s="71"/>
      <c r="H113" s="282">
        <f t="shared" si="8"/>
        <v>0</v>
      </c>
      <c r="I113" s="71"/>
      <c r="J113" s="283"/>
      <c r="K113" s="284"/>
      <c r="L113" s="71"/>
      <c r="M113" s="282">
        <f t="shared" si="10"/>
        <v>0</v>
      </c>
      <c r="N113" s="71"/>
      <c r="O113" s="289">
        <f t="shared" si="9"/>
        <v>0</v>
      </c>
      <c r="P113" s="285" t="str">
        <f t="shared" si="11"/>
        <v/>
      </c>
      <c r="Q113" s="286">
        <f t="shared" si="12"/>
        <v>0</v>
      </c>
      <c r="R113" s="287"/>
      <c r="S113" s="288">
        <f t="shared" si="13"/>
        <v>0</v>
      </c>
      <c r="T113" s="289">
        <f t="shared" si="14"/>
        <v>0</v>
      </c>
      <c r="U113" s="281">
        <f t="shared" si="15"/>
        <v>0</v>
      </c>
      <c r="V113" s="15"/>
      <c r="W113" s="69"/>
      <c r="X113" s="15"/>
    </row>
    <row r="114" spans="1:24" hidden="1" x14ac:dyDescent="0.35">
      <c r="A114" s="15"/>
      <c r="B114" s="70"/>
      <c r="C114" s="55"/>
      <c r="D114" s="55"/>
      <c r="E114" s="71"/>
      <c r="F114" s="71"/>
      <c r="G114" s="71"/>
      <c r="H114" s="282">
        <f t="shared" si="8"/>
        <v>0</v>
      </c>
      <c r="I114" s="71"/>
      <c r="J114" s="283"/>
      <c r="K114" s="284"/>
      <c r="L114" s="71"/>
      <c r="M114" s="282">
        <f t="shared" si="10"/>
        <v>0</v>
      </c>
      <c r="N114" s="71"/>
      <c r="O114" s="289">
        <f t="shared" si="9"/>
        <v>0</v>
      </c>
      <c r="P114" s="285" t="str">
        <f t="shared" si="11"/>
        <v/>
      </c>
      <c r="Q114" s="286">
        <f t="shared" si="12"/>
        <v>0</v>
      </c>
      <c r="R114" s="287"/>
      <c r="S114" s="288">
        <f t="shared" si="13"/>
        <v>0</v>
      </c>
      <c r="T114" s="289">
        <f t="shared" si="14"/>
        <v>0</v>
      </c>
      <c r="U114" s="281">
        <f t="shared" si="15"/>
        <v>0</v>
      </c>
      <c r="V114" s="15"/>
      <c r="W114" s="69"/>
      <c r="X114" s="15"/>
    </row>
    <row r="115" spans="1:24" hidden="1" x14ac:dyDescent="0.35">
      <c r="A115" s="15"/>
      <c r="B115" s="70"/>
      <c r="C115" s="55"/>
      <c r="D115" s="55"/>
      <c r="E115" s="71"/>
      <c r="F115" s="71"/>
      <c r="G115" s="71"/>
      <c r="H115" s="282">
        <f t="shared" si="8"/>
        <v>0</v>
      </c>
      <c r="I115" s="71"/>
      <c r="J115" s="283"/>
      <c r="K115" s="284"/>
      <c r="L115" s="71"/>
      <c r="M115" s="282">
        <f t="shared" si="10"/>
        <v>0</v>
      </c>
      <c r="N115" s="71"/>
      <c r="O115" s="289">
        <f t="shared" si="9"/>
        <v>0</v>
      </c>
      <c r="P115" s="285" t="str">
        <f t="shared" si="11"/>
        <v/>
      </c>
      <c r="Q115" s="286">
        <f t="shared" si="12"/>
        <v>0</v>
      </c>
      <c r="R115" s="287"/>
      <c r="S115" s="288">
        <f t="shared" si="13"/>
        <v>0</v>
      </c>
      <c r="T115" s="289">
        <f t="shared" si="14"/>
        <v>0</v>
      </c>
      <c r="U115" s="281">
        <f t="shared" si="15"/>
        <v>0</v>
      </c>
      <c r="V115" s="15"/>
      <c r="W115" s="69"/>
      <c r="X115" s="15"/>
    </row>
    <row r="116" spans="1:24" hidden="1" x14ac:dyDescent="0.35">
      <c r="A116" s="15"/>
      <c r="B116" s="70"/>
      <c r="C116" s="55"/>
      <c r="D116" s="55"/>
      <c r="E116" s="71"/>
      <c r="F116" s="71"/>
      <c r="G116" s="71"/>
      <c r="H116" s="282">
        <f t="shared" si="8"/>
        <v>0</v>
      </c>
      <c r="I116" s="71"/>
      <c r="J116" s="283"/>
      <c r="K116" s="284"/>
      <c r="L116" s="71"/>
      <c r="M116" s="282">
        <f t="shared" si="10"/>
        <v>0</v>
      </c>
      <c r="N116" s="71"/>
      <c r="O116" s="289">
        <f t="shared" si="9"/>
        <v>0</v>
      </c>
      <c r="P116" s="285" t="str">
        <f t="shared" si="11"/>
        <v/>
      </c>
      <c r="Q116" s="286">
        <f t="shared" si="12"/>
        <v>0</v>
      </c>
      <c r="R116" s="287"/>
      <c r="S116" s="288">
        <f t="shared" si="13"/>
        <v>0</v>
      </c>
      <c r="T116" s="289">
        <f t="shared" si="14"/>
        <v>0</v>
      </c>
      <c r="U116" s="281">
        <f t="shared" si="15"/>
        <v>0</v>
      </c>
      <c r="V116" s="15"/>
      <c r="W116" s="69"/>
      <c r="X116" s="15"/>
    </row>
    <row r="117" spans="1:24" hidden="1" x14ac:dyDescent="0.35">
      <c r="A117" s="15"/>
      <c r="B117" s="70"/>
      <c r="C117" s="55"/>
      <c r="D117" s="55"/>
      <c r="E117" s="71"/>
      <c r="F117" s="71"/>
      <c r="G117" s="71"/>
      <c r="H117" s="282">
        <f t="shared" si="8"/>
        <v>0</v>
      </c>
      <c r="I117" s="71"/>
      <c r="J117" s="283"/>
      <c r="K117" s="284"/>
      <c r="L117" s="71"/>
      <c r="M117" s="282">
        <f t="shared" si="10"/>
        <v>0</v>
      </c>
      <c r="N117" s="71"/>
      <c r="O117" s="289">
        <f t="shared" si="9"/>
        <v>0</v>
      </c>
      <c r="P117" s="285" t="str">
        <f t="shared" si="11"/>
        <v/>
      </c>
      <c r="Q117" s="286">
        <f t="shared" si="12"/>
        <v>0</v>
      </c>
      <c r="R117" s="287"/>
      <c r="S117" s="288">
        <f t="shared" si="13"/>
        <v>0</v>
      </c>
      <c r="T117" s="289">
        <f t="shared" si="14"/>
        <v>0</v>
      </c>
      <c r="U117" s="281">
        <f t="shared" si="15"/>
        <v>0</v>
      </c>
      <c r="V117" s="15"/>
      <c r="W117" s="69"/>
      <c r="X117" s="15"/>
    </row>
    <row r="118" spans="1:24" hidden="1" x14ac:dyDescent="0.35">
      <c r="A118" s="15"/>
      <c r="B118" s="70"/>
      <c r="C118" s="55"/>
      <c r="D118" s="55"/>
      <c r="E118" s="71"/>
      <c r="F118" s="71"/>
      <c r="G118" s="71"/>
      <c r="H118" s="282">
        <f t="shared" si="8"/>
        <v>0</v>
      </c>
      <c r="I118" s="71"/>
      <c r="J118" s="283"/>
      <c r="K118" s="284"/>
      <c r="L118" s="71"/>
      <c r="M118" s="282">
        <f t="shared" si="10"/>
        <v>0</v>
      </c>
      <c r="N118" s="71"/>
      <c r="O118" s="289">
        <f t="shared" si="9"/>
        <v>0</v>
      </c>
      <c r="P118" s="285" t="str">
        <f t="shared" si="11"/>
        <v/>
      </c>
      <c r="Q118" s="286">
        <f t="shared" si="12"/>
        <v>0</v>
      </c>
      <c r="R118" s="287"/>
      <c r="S118" s="288">
        <f t="shared" si="13"/>
        <v>0</v>
      </c>
      <c r="T118" s="289">
        <f t="shared" si="14"/>
        <v>0</v>
      </c>
      <c r="U118" s="281">
        <f t="shared" si="15"/>
        <v>0</v>
      </c>
      <c r="V118" s="15"/>
      <c r="W118" s="69"/>
      <c r="X118" s="15"/>
    </row>
    <row r="119" spans="1:24" hidden="1" x14ac:dyDescent="0.35">
      <c r="A119" s="15"/>
      <c r="B119" s="70"/>
      <c r="C119" s="55"/>
      <c r="D119" s="55"/>
      <c r="E119" s="71"/>
      <c r="F119" s="71"/>
      <c r="G119" s="71"/>
      <c r="H119" s="282">
        <f t="shared" si="8"/>
        <v>0</v>
      </c>
      <c r="I119" s="71"/>
      <c r="J119" s="283"/>
      <c r="K119" s="284"/>
      <c r="L119" s="71"/>
      <c r="M119" s="282">
        <f t="shared" si="10"/>
        <v>0</v>
      </c>
      <c r="N119" s="71"/>
      <c r="O119" s="289">
        <f t="shared" si="9"/>
        <v>0</v>
      </c>
      <c r="P119" s="285" t="str">
        <f t="shared" si="11"/>
        <v/>
      </c>
      <c r="Q119" s="286">
        <f t="shared" si="12"/>
        <v>0</v>
      </c>
      <c r="R119" s="287"/>
      <c r="S119" s="288">
        <f t="shared" si="13"/>
        <v>0</v>
      </c>
      <c r="T119" s="289">
        <f t="shared" si="14"/>
        <v>0</v>
      </c>
      <c r="U119" s="281">
        <f t="shared" si="15"/>
        <v>0</v>
      </c>
      <c r="V119" s="15"/>
      <c r="W119" s="69"/>
      <c r="X119" s="15"/>
    </row>
    <row r="120" spans="1:24" hidden="1" x14ac:dyDescent="0.35">
      <c r="A120" s="15"/>
      <c r="B120" s="70"/>
      <c r="C120" s="55"/>
      <c r="D120" s="55"/>
      <c r="E120" s="71"/>
      <c r="F120" s="71"/>
      <c r="G120" s="71"/>
      <c r="H120" s="282">
        <f t="shared" si="8"/>
        <v>0</v>
      </c>
      <c r="I120" s="71"/>
      <c r="J120" s="283"/>
      <c r="K120" s="284"/>
      <c r="L120" s="71"/>
      <c r="M120" s="282">
        <f t="shared" si="10"/>
        <v>0</v>
      </c>
      <c r="N120" s="71"/>
      <c r="O120" s="289">
        <f t="shared" si="9"/>
        <v>0</v>
      </c>
      <c r="P120" s="285" t="str">
        <f t="shared" si="11"/>
        <v/>
      </c>
      <c r="Q120" s="286">
        <f t="shared" si="12"/>
        <v>0</v>
      </c>
      <c r="R120" s="287"/>
      <c r="S120" s="288">
        <f t="shared" si="13"/>
        <v>0</v>
      </c>
      <c r="T120" s="289">
        <f t="shared" si="14"/>
        <v>0</v>
      </c>
      <c r="U120" s="281">
        <f t="shared" si="15"/>
        <v>0</v>
      </c>
      <c r="V120" s="15"/>
      <c r="W120" s="69"/>
      <c r="X120" s="15"/>
    </row>
    <row r="121" spans="1:24" hidden="1" x14ac:dyDescent="0.35">
      <c r="A121" s="15"/>
      <c r="B121" s="70"/>
      <c r="C121" s="55"/>
      <c r="D121" s="55"/>
      <c r="E121" s="71"/>
      <c r="F121" s="71"/>
      <c r="G121" s="71"/>
      <c r="H121" s="282">
        <f t="shared" si="8"/>
        <v>0</v>
      </c>
      <c r="I121" s="71"/>
      <c r="J121" s="283"/>
      <c r="K121" s="284"/>
      <c r="L121" s="71"/>
      <c r="M121" s="282">
        <f t="shared" si="10"/>
        <v>0</v>
      </c>
      <c r="N121" s="71"/>
      <c r="O121" s="289">
        <f t="shared" si="9"/>
        <v>0</v>
      </c>
      <c r="P121" s="285" t="str">
        <f t="shared" si="11"/>
        <v/>
      </c>
      <c r="Q121" s="286">
        <f t="shared" si="12"/>
        <v>0</v>
      </c>
      <c r="R121" s="287"/>
      <c r="S121" s="288">
        <f t="shared" si="13"/>
        <v>0</v>
      </c>
      <c r="T121" s="289">
        <f t="shared" si="14"/>
        <v>0</v>
      </c>
      <c r="U121" s="281">
        <f t="shared" si="15"/>
        <v>0</v>
      </c>
      <c r="V121" s="15"/>
      <c r="W121" s="69"/>
      <c r="X121" s="15"/>
    </row>
    <row r="122" spans="1:24" hidden="1" x14ac:dyDescent="0.35">
      <c r="A122" s="15"/>
      <c r="B122" s="70"/>
      <c r="C122" s="55"/>
      <c r="D122" s="55"/>
      <c r="E122" s="71"/>
      <c r="F122" s="71"/>
      <c r="G122" s="71"/>
      <c r="H122" s="282">
        <f t="shared" si="8"/>
        <v>0</v>
      </c>
      <c r="I122" s="71"/>
      <c r="J122" s="283"/>
      <c r="K122" s="284"/>
      <c r="L122" s="71"/>
      <c r="M122" s="282">
        <f t="shared" si="10"/>
        <v>0</v>
      </c>
      <c r="N122" s="71"/>
      <c r="O122" s="289">
        <f t="shared" si="9"/>
        <v>0</v>
      </c>
      <c r="P122" s="285" t="str">
        <f t="shared" si="11"/>
        <v/>
      </c>
      <c r="Q122" s="286">
        <f t="shared" si="12"/>
        <v>0</v>
      </c>
      <c r="R122" s="287"/>
      <c r="S122" s="288">
        <f t="shared" si="13"/>
        <v>0</v>
      </c>
      <c r="T122" s="289">
        <f t="shared" si="14"/>
        <v>0</v>
      </c>
      <c r="U122" s="281">
        <f t="shared" si="15"/>
        <v>0</v>
      </c>
      <c r="V122" s="15"/>
      <c r="W122" s="69"/>
      <c r="X122" s="15"/>
    </row>
    <row r="123" spans="1:24" hidden="1" x14ac:dyDescent="0.35">
      <c r="A123" s="15"/>
      <c r="B123" s="70"/>
      <c r="C123" s="55"/>
      <c r="D123" s="55"/>
      <c r="E123" s="71"/>
      <c r="F123" s="71"/>
      <c r="G123" s="71"/>
      <c r="H123" s="282">
        <f t="shared" si="8"/>
        <v>0</v>
      </c>
      <c r="I123" s="71"/>
      <c r="J123" s="283"/>
      <c r="K123" s="284"/>
      <c r="L123" s="71"/>
      <c r="M123" s="282">
        <f t="shared" si="10"/>
        <v>0</v>
      </c>
      <c r="N123" s="71"/>
      <c r="O123" s="289">
        <f t="shared" si="9"/>
        <v>0</v>
      </c>
      <c r="P123" s="285" t="str">
        <f t="shared" si="11"/>
        <v/>
      </c>
      <c r="Q123" s="286">
        <f t="shared" si="12"/>
        <v>0</v>
      </c>
      <c r="R123" s="287"/>
      <c r="S123" s="288">
        <f t="shared" si="13"/>
        <v>0</v>
      </c>
      <c r="T123" s="289">
        <f t="shared" si="14"/>
        <v>0</v>
      </c>
      <c r="U123" s="281">
        <f t="shared" si="15"/>
        <v>0</v>
      </c>
      <c r="V123" s="15"/>
      <c r="W123" s="69"/>
      <c r="X123" s="15"/>
    </row>
    <row r="124" spans="1:24" hidden="1" x14ac:dyDescent="0.35">
      <c r="A124" s="15"/>
      <c r="B124" s="70"/>
      <c r="C124" s="55"/>
      <c r="D124" s="55"/>
      <c r="E124" s="71"/>
      <c r="F124" s="71"/>
      <c r="G124" s="71"/>
      <c r="H124" s="282">
        <f t="shared" si="8"/>
        <v>0</v>
      </c>
      <c r="I124" s="71"/>
      <c r="J124" s="283"/>
      <c r="K124" s="284"/>
      <c r="L124" s="71"/>
      <c r="M124" s="282">
        <f t="shared" si="10"/>
        <v>0</v>
      </c>
      <c r="N124" s="71"/>
      <c r="O124" s="289">
        <f t="shared" si="9"/>
        <v>0</v>
      </c>
      <c r="P124" s="285" t="str">
        <f t="shared" si="11"/>
        <v/>
      </c>
      <c r="Q124" s="286">
        <f t="shared" si="12"/>
        <v>0</v>
      </c>
      <c r="R124" s="287"/>
      <c r="S124" s="288">
        <f t="shared" si="13"/>
        <v>0</v>
      </c>
      <c r="T124" s="289">
        <f t="shared" si="14"/>
        <v>0</v>
      </c>
      <c r="U124" s="281">
        <f t="shared" si="15"/>
        <v>0</v>
      </c>
      <c r="V124" s="15"/>
      <c r="W124" s="69"/>
      <c r="X124" s="15"/>
    </row>
    <row r="125" spans="1:24" hidden="1" x14ac:dyDescent="0.35">
      <c r="A125" s="15"/>
      <c r="B125" s="70"/>
      <c r="C125" s="55"/>
      <c r="D125" s="55"/>
      <c r="E125" s="71"/>
      <c r="F125" s="71"/>
      <c r="G125" s="71"/>
      <c r="H125" s="282">
        <f t="shared" si="8"/>
        <v>0</v>
      </c>
      <c r="I125" s="71"/>
      <c r="J125" s="283"/>
      <c r="K125" s="284"/>
      <c r="L125" s="71"/>
      <c r="M125" s="282">
        <f t="shared" si="10"/>
        <v>0</v>
      </c>
      <c r="N125" s="71"/>
      <c r="O125" s="289">
        <f t="shared" si="9"/>
        <v>0</v>
      </c>
      <c r="P125" s="285" t="str">
        <f t="shared" si="11"/>
        <v/>
      </c>
      <c r="Q125" s="286">
        <f t="shared" si="12"/>
        <v>0</v>
      </c>
      <c r="R125" s="287"/>
      <c r="S125" s="288">
        <f t="shared" si="13"/>
        <v>0</v>
      </c>
      <c r="T125" s="289">
        <f t="shared" si="14"/>
        <v>0</v>
      </c>
      <c r="U125" s="281">
        <f t="shared" si="15"/>
        <v>0</v>
      </c>
      <c r="V125" s="15"/>
      <c r="W125" s="69"/>
      <c r="X125" s="15"/>
    </row>
    <row r="126" spans="1:24" hidden="1" x14ac:dyDescent="0.35">
      <c r="A126" s="15"/>
      <c r="B126" s="290"/>
      <c r="C126" s="291"/>
      <c r="D126" s="291"/>
      <c r="E126" s="292"/>
      <c r="F126" s="292"/>
      <c r="G126" s="292"/>
      <c r="H126" s="293">
        <f t="shared" si="8"/>
        <v>0</v>
      </c>
      <c r="I126" s="292"/>
      <c r="J126" s="294"/>
      <c r="K126" s="295"/>
      <c r="L126" s="292"/>
      <c r="M126" s="293">
        <f t="shared" si="10"/>
        <v>0</v>
      </c>
      <c r="N126" s="292"/>
      <c r="O126" s="296">
        <f t="shared" si="9"/>
        <v>0</v>
      </c>
      <c r="P126" s="297" t="str">
        <f t="shared" si="11"/>
        <v/>
      </c>
      <c r="Q126" s="298">
        <f t="shared" si="12"/>
        <v>0</v>
      </c>
      <c r="R126" s="299"/>
      <c r="S126" s="300">
        <f t="shared" si="13"/>
        <v>0</v>
      </c>
      <c r="T126" s="296">
        <f t="shared" si="14"/>
        <v>0</v>
      </c>
      <c r="U126" s="281">
        <f t="shared" si="15"/>
        <v>0</v>
      </c>
      <c r="V126" s="15"/>
      <c r="W126" s="69"/>
      <c r="X126" s="15"/>
    </row>
    <row r="127" spans="1:24" x14ac:dyDescent="0.35">
      <c r="A127" s="15"/>
      <c r="B127" s="301">
        <f>COUNTA(B27:B126)</f>
        <v>0</v>
      </c>
      <c r="C127" s="302" t="s">
        <v>155</v>
      </c>
      <c r="D127" s="302"/>
      <c r="E127" s="303"/>
      <c r="F127" s="304">
        <f>SUM(F27:F126)</f>
        <v>0</v>
      </c>
      <c r="G127" s="303"/>
      <c r="H127" s="304">
        <f>SUM(H27:H126)</f>
        <v>0</v>
      </c>
      <c r="I127" s="304">
        <f>SUM(I27:I126)</f>
        <v>0</v>
      </c>
      <c r="J127" s="305"/>
      <c r="K127" s="306">
        <f>SUM(K27:K126)</f>
        <v>0</v>
      </c>
      <c r="L127" s="303"/>
      <c r="M127" s="304">
        <f>SUM(M27:M126)</f>
        <v>0</v>
      </c>
      <c r="N127" s="304">
        <f>SUM(N27:N126)</f>
        <v>0</v>
      </c>
      <c r="O127" s="305"/>
      <c r="P127" s="281"/>
      <c r="Q127" s="307"/>
      <c r="R127" s="305"/>
      <c r="S127" s="308"/>
      <c r="T127" s="305"/>
      <c r="U127" s="281"/>
      <c r="V127" s="15"/>
      <c r="W127" s="69"/>
      <c r="X127" s="15"/>
    </row>
    <row r="128" spans="1:24" x14ac:dyDescent="0.35">
      <c r="A128" s="15"/>
      <c r="B128" s="309" t="s">
        <v>145</v>
      </c>
      <c r="C128" s="310" t="s">
        <v>126</v>
      </c>
      <c r="D128" s="310" t="s">
        <v>126</v>
      </c>
      <c r="E128" s="310" t="s">
        <v>127</v>
      </c>
      <c r="F128" s="311" t="s">
        <v>128</v>
      </c>
      <c r="G128" s="312" t="s">
        <v>120</v>
      </c>
      <c r="H128" s="309"/>
      <c r="I128" s="309" t="s">
        <v>156</v>
      </c>
      <c r="J128" s="311" t="s">
        <v>157</v>
      </c>
      <c r="K128" s="313" t="s">
        <v>128</v>
      </c>
      <c r="L128" s="311" t="s">
        <v>120</v>
      </c>
      <c r="M128" s="309"/>
      <c r="N128" s="309" t="s">
        <v>156</v>
      </c>
      <c r="O128" s="311" t="s">
        <v>139</v>
      </c>
      <c r="P128" s="309"/>
      <c r="Q128" s="310" t="s">
        <v>120</v>
      </c>
      <c r="R128" s="311" t="s">
        <v>132</v>
      </c>
      <c r="S128" s="313" t="s">
        <v>124</v>
      </c>
      <c r="T128" s="311" t="s">
        <v>125</v>
      </c>
      <c r="U128" s="314" t="s">
        <v>134</v>
      </c>
      <c r="V128" s="15"/>
      <c r="W128" s="69"/>
      <c r="X128" s="15"/>
    </row>
    <row r="129" spans="1:34" x14ac:dyDescent="0.35">
      <c r="A129" s="15"/>
      <c r="B129" s="315"/>
      <c r="C129" s="316" t="s">
        <v>146</v>
      </c>
      <c r="D129" s="316" t="s">
        <v>135</v>
      </c>
      <c r="E129" s="316" t="s">
        <v>136</v>
      </c>
      <c r="F129" s="414" t="s">
        <v>137</v>
      </c>
      <c r="G129" s="414"/>
      <c r="H129" s="415"/>
      <c r="I129" s="315" t="s">
        <v>129</v>
      </c>
      <c r="J129" s="317" t="s">
        <v>151</v>
      </c>
      <c r="K129" s="414" t="s">
        <v>137</v>
      </c>
      <c r="L129" s="414"/>
      <c r="M129" s="415"/>
      <c r="N129" s="315" t="s">
        <v>129</v>
      </c>
      <c r="O129" s="317" t="s">
        <v>152</v>
      </c>
      <c r="P129" s="262">
        <v>1</v>
      </c>
      <c r="Q129" s="316" t="s">
        <v>131</v>
      </c>
      <c r="R129" s="317" t="s">
        <v>142</v>
      </c>
      <c r="S129" s="318" t="s">
        <v>130</v>
      </c>
      <c r="T129" s="317" t="s">
        <v>133</v>
      </c>
      <c r="U129" s="264" t="s">
        <v>144</v>
      </c>
      <c r="V129" s="15"/>
      <c r="W129" s="69"/>
      <c r="X129" s="15"/>
    </row>
    <row r="130" spans="1:34" x14ac:dyDescent="0.35">
      <c r="A130" s="15"/>
      <c r="B130" s="315"/>
      <c r="C130" s="316"/>
      <c r="D130" s="316" t="s">
        <v>147</v>
      </c>
      <c r="E130" s="316" t="s">
        <v>148</v>
      </c>
      <c r="F130" s="319" t="s">
        <v>130</v>
      </c>
      <c r="G130" s="320" t="s">
        <v>149</v>
      </c>
      <c r="H130" s="320" t="s">
        <v>130</v>
      </c>
      <c r="I130" s="315" t="s">
        <v>133</v>
      </c>
      <c r="J130" s="15"/>
      <c r="K130" s="321" t="s">
        <v>130</v>
      </c>
      <c r="L130" s="322" t="s">
        <v>149</v>
      </c>
      <c r="M130" s="320" t="s">
        <v>130</v>
      </c>
      <c r="N130" s="315" t="s">
        <v>133</v>
      </c>
      <c r="O130" s="317"/>
      <c r="P130" s="255" t="s">
        <v>140</v>
      </c>
      <c r="Q130" s="316" t="s">
        <v>141</v>
      </c>
      <c r="R130" s="317" t="s">
        <v>154</v>
      </c>
      <c r="S130" s="318" t="s">
        <v>158</v>
      </c>
      <c r="T130" s="317" t="s">
        <v>143</v>
      </c>
      <c r="U130" s="264" t="s">
        <v>130</v>
      </c>
      <c r="V130" s="15"/>
      <c r="W130" s="69"/>
      <c r="X130" s="15"/>
    </row>
    <row r="131" spans="1:34" x14ac:dyDescent="0.35">
      <c r="A131" s="15"/>
      <c r="B131" s="320"/>
      <c r="C131" s="323"/>
      <c r="D131" s="323"/>
      <c r="E131" s="319"/>
      <c r="F131" s="416" t="s">
        <v>159</v>
      </c>
      <c r="G131" s="417"/>
      <c r="H131" s="418"/>
      <c r="I131" s="320" t="s">
        <v>130</v>
      </c>
      <c r="J131" s="324"/>
      <c r="K131" s="419" t="s">
        <v>159</v>
      </c>
      <c r="L131" s="420"/>
      <c r="M131" s="421"/>
      <c r="N131" s="320" t="s">
        <v>130</v>
      </c>
      <c r="O131" s="319"/>
      <c r="P131" s="266"/>
      <c r="Q131" s="323" t="s">
        <v>153</v>
      </c>
      <c r="R131" s="319"/>
      <c r="S131" s="325" t="s">
        <v>148</v>
      </c>
      <c r="T131" s="319" t="s">
        <v>148</v>
      </c>
      <c r="U131" s="271"/>
      <c r="V131" s="15"/>
      <c r="W131" s="79"/>
      <c r="X131" s="15"/>
    </row>
    <row r="132" spans="1:34" x14ac:dyDescent="0.35">
      <c r="A132" s="13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31"/>
      <c r="W132" s="29"/>
      <c r="X132" s="32"/>
    </row>
    <row r="133" spans="1:34" x14ac:dyDescent="0.35">
      <c r="A133" s="13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167" t="s">
        <v>11</v>
      </c>
      <c r="X133" s="32"/>
    </row>
    <row r="134" spans="1:34" x14ac:dyDescent="0.35">
      <c r="A134" s="140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69" t="str">
        <f>"A1:U"&amp;ROW(A131)</f>
        <v>A1:U131</v>
      </c>
      <c r="X134" s="170"/>
    </row>
    <row r="141" spans="1:34" x14ac:dyDescent="0.35">
      <c r="AH141" t="s">
        <v>20</v>
      </c>
    </row>
    <row r="142" spans="1:34" x14ac:dyDescent="0.35">
      <c r="AH142" t="s">
        <v>29</v>
      </c>
    </row>
    <row r="143" spans="1:34" x14ac:dyDescent="0.35">
      <c r="AH143" t="s">
        <v>30</v>
      </c>
    </row>
    <row r="144" spans="1:34" ht="21" x14ac:dyDescent="0.5">
      <c r="B144" s="326" t="s">
        <v>160</v>
      </c>
    </row>
    <row r="146" spans="2:11" x14ac:dyDescent="0.35">
      <c r="B146" s="327" t="s">
        <v>161</v>
      </c>
      <c r="C146" s="328"/>
      <c r="D146" s="329">
        <v>1</v>
      </c>
      <c r="E146" s="329">
        <v>2</v>
      </c>
      <c r="F146" s="329">
        <v>3</v>
      </c>
      <c r="G146" s="329">
        <v>4</v>
      </c>
      <c r="H146" s="329">
        <v>5</v>
      </c>
      <c r="I146" s="329">
        <v>6</v>
      </c>
      <c r="J146" s="329">
        <v>7</v>
      </c>
      <c r="K146" s="329">
        <v>8</v>
      </c>
    </row>
    <row r="147" spans="2:11" x14ac:dyDescent="0.35">
      <c r="B147" s="330" t="s">
        <v>162</v>
      </c>
      <c r="C147" s="331"/>
      <c r="D147" s="332">
        <v>78600</v>
      </c>
      <c r="E147" s="332">
        <v>89800</v>
      </c>
      <c r="F147" s="332">
        <v>101000</v>
      </c>
      <c r="G147" s="332">
        <v>112200</v>
      </c>
      <c r="H147" s="332">
        <v>121200</v>
      </c>
      <c r="I147" s="332">
        <v>130200</v>
      </c>
      <c r="J147" s="332">
        <v>139200</v>
      </c>
      <c r="K147" s="332">
        <v>148200</v>
      </c>
    </row>
    <row r="148" spans="2:11" x14ac:dyDescent="0.35">
      <c r="B148" s="330" t="s">
        <v>163</v>
      </c>
      <c r="C148" s="331"/>
      <c r="D148" s="332">
        <v>56900</v>
      </c>
      <c r="E148" s="332">
        <v>65000</v>
      </c>
      <c r="F148" s="332">
        <v>73100</v>
      </c>
      <c r="G148" s="332">
        <v>81200</v>
      </c>
      <c r="H148" s="332">
        <v>87700</v>
      </c>
      <c r="I148" s="332">
        <v>94200</v>
      </c>
      <c r="J148" s="332">
        <v>100700</v>
      </c>
      <c r="K148" s="332">
        <v>107200</v>
      </c>
    </row>
    <row r="149" spans="2:11" x14ac:dyDescent="0.35">
      <c r="B149" s="330" t="s">
        <v>164</v>
      </c>
      <c r="C149" s="331"/>
      <c r="D149" s="332">
        <v>98900</v>
      </c>
      <c r="E149" s="332">
        <v>113000</v>
      </c>
      <c r="F149" s="332">
        <v>127100</v>
      </c>
      <c r="G149" s="332">
        <v>141200</v>
      </c>
      <c r="H149" s="332">
        <v>152500</v>
      </c>
      <c r="I149" s="332">
        <v>163800</v>
      </c>
      <c r="J149" s="332">
        <v>175100</v>
      </c>
      <c r="K149" s="332">
        <v>186400</v>
      </c>
    </row>
    <row r="150" spans="2:11" x14ac:dyDescent="0.35">
      <c r="B150" s="330" t="s">
        <v>165</v>
      </c>
      <c r="C150" s="331"/>
      <c r="D150" s="332">
        <v>56900</v>
      </c>
      <c r="E150" s="332">
        <v>65000</v>
      </c>
      <c r="F150" s="332">
        <v>73100</v>
      </c>
      <c r="G150" s="332">
        <v>81200</v>
      </c>
      <c r="H150" s="332">
        <v>87700</v>
      </c>
      <c r="I150" s="332">
        <v>94200</v>
      </c>
      <c r="J150" s="332">
        <v>100700</v>
      </c>
      <c r="K150" s="332">
        <v>107200</v>
      </c>
    </row>
    <row r="151" spans="2:11" x14ac:dyDescent="0.35">
      <c r="B151" s="330" t="s">
        <v>166</v>
      </c>
      <c r="C151" s="331"/>
      <c r="D151" s="332">
        <v>56900</v>
      </c>
      <c r="E151" s="332">
        <v>65000</v>
      </c>
      <c r="F151" s="332">
        <v>73100</v>
      </c>
      <c r="G151" s="332">
        <v>81200</v>
      </c>
      <c r="H151" s="332">
        <v>87700</v>
      </c>
      <c r="I151" s="332">
        <v>94200</v>
      </c>
      <c r="J151" s="332">
        <v>100700</v>
      </c>
      <c r="K151" s="332">
        <v>107200</v>
      </c>
    </row>
    <row r="152" spans="2:11" x14ac:dyDescent="0.35">
      <c r="B152" s="330" t="s">
        <v>167</v>
      </c>
      <c r="C152" s="331"/>
      <c r="D152" s="332">
        <v>61600</v>
      </c>
      <c r="E152" s="332">
        <v>70400</v>
      </c>
      <c r="F152" s="332">
        <v>79200</v>
      </c>
      <c r="G152" s="332">
        <v>87900</v>
      </c>
      <c r="H152" s="332">
        <v>95000</v>
      </c>
      <c r="I152" s="332">
        <v>102000</v>
      </c>
      <c r="J152" s="332">
        <v>109000</v>
      </c>
      <c r="K152" s="332">
        <v>116100</v>
      </c>
    </row>
    <row r="153" spans="2:11" x14ac:dyDescent="0.35">
      <c r="B153" s="330" t="s">
        <v>168</v>
      </c>
      <c r="C153" s="331"/>
      <c r="D153" s="332">
        <v>57000</v>
      </c>
      <c r="E153" s="332">
        <v>65200</v>
      </c>
      <c r="F153" s="332">
        <v>73300</v>
      </c>
      <c r="G153" s="332">
        <v>81400</v>
      </c>
      <c r="H153" s="332">
        <v>88000</v>
      </c>
      <c r="I153" s="332">
        <v>94500</v>
      </c>
      <c r="J153" s="332">
        <v>101000</v>
      </c>
      <c r="K153" s="332">
        <v>107500</v>
      </c>
    </row>
    <row r="154" spans="2:11" x14ac:dyDescent="0.35">
      <c r="B154" s="330" t="s">
        <v>169</v>
      </c>
      <c r="C154" s="331"/>
      <c r="D154" s="332">
        <v>57800</v>
      </c>
      <c r="E154" s="332">
        <v>66000</v>
      </c>
      <c r="F154" s="332">
        <v>74300</v>
      </c>
      <c r="G154" s="332">
        <v>82500</v>
      </c>
      <c r="H154" s="332">
        <v>89100</v>
      </c>
      <c r="I154" s="332">
        <v>95700</v>
      </c>
      <c r="J154" s="332">
        <v>102300</v>
      </c>
      <c r="K154" s="332">
        <v>108900</v>
      </c>
    </row>
    <row r="155" spans="2:11" x14ac:dyDescent="0.35">
      <c r="B155" s="330" t="s">
        <v>170</v>
      </c>
      <c r="C155" s="331"/>
      <c r="D155" s="332">
        <v>56900</v>
      </c>
      <c r="E155" s="332">
        <v>65000</v>
      </c>
      <c r="F155" s="332">
        <v>73100</v>
      </c>
      <c r="G155" s="332">
        <v>81200</v>
      </c>
      <c r="H155" s="332">
        <v>87700</v>
      </c>
      <c r="I155" s="332">
        <v>94200</v>
      </c>
      <c r="J155" s="332">
        <v>100700</v>
      </c>
      <c r="K155" s="332">
        <v>107200</v>
      </c>
    </row>
    <row r="156" spans="2:11" x14ac:dyDescent="0.35">
      <c r="B156" s="330" t="s">
        <v>171</v>
      </c>
      <c r="C156" s="331"/>
      <c r="D156" s="332">
        <v>59500</v>
      </c>
      <c r="E156" s="332">
        <v>68000</v>
      </c>
      <c r="F156" s="332">
        <v>76500</v>
      </c>
      <c r="G156" s="332">
        <v>85000</v>
      </c>
      <c r="H156" s="332">
        <v>91800</v>
      </c>
      <c r="I156" s="332">
        <v>98600</v>
      </c>
      <c r="J156" s="332">
        <v>105400</v>
      </c>
      <c r="K156" s="332">
        <v>112200</v>
      </c>
    </row>
    <row r="157" spans="2:11" x14ac:dyDescent="0.35">
      <c r="B157" s="330" t="s">
        <v>172</v>
      </c>
      <c r="C157" s="331"/>
      <c r="D157" s="332">
        <v>65800</v>
      </c>
      <c r="E157" s="332">
        <v>75200</v>
      </c>
      <c r="F157" s="332">
        <v>84600</v>
      </c>
      <c r="G157" s="332">
        <v>93900</v>
      </c>
      <c r="H157" s="332">
        <v>101500</v>
      </c>
      <c r="I157" s="332">
        <v>109000</v>
      </c>
      <c r="J157" s="332">
        <v>116500</v>
      </c>
      <c r="K157" s="332">
        <v>124000</v>
      </c>
    </row>
    <row r="158" spans="2:11" x14ac:dyDescent="0.35">
      <c r="B158" s="330" t="s">
        <v>173</v>
      </c>
      <c r="C158" s="331"/>
      <c r="D158" s="332">
        <v>57900</v>
      </c>
      <c r="E158" s="332">
        <v>66100</v>
      </c>
      <c r="F158" s="332">
        <v>74400</v>
      </c>
      <c r="G158" s="332">
        <v>82600</v>
      </c>
      <c r="H158" s="332">
        <v>89300</v>
      </c>
      <c r="I158" s="332">
        <v>95900</v>
      </c>
      <c r="J158" s="332">
        <v>102500</v>
      </c>
      <c r="K158" s="332">
        <v>109100</v>
      </c>
    </row>
    <row r="159" spans="2:11" x14ac:dyDescent="0.35">
      <c r="B159" s="330" t="s">
        <v>174</v>
      </c>
      <c r="C159" s="331"/>
      <c r="D159" s="332">
        <v>56900</v>
      </c>
      <c r="E159" s="332">
        <v>65000</v>
      </c>
      <c r="F159" s="332">
        <v>73100</v>
      </c>
      <c r="G159" s="332">
        <v>81200</v>
      </c>
      <c r="H159" s="332">
        <v>87700</v>
      </c>
      <c r="I159" s="332">
        <v>94200</v>
      </c>
      <c r="J159" s="332">
        <v>100700</v>
      </c>
      <c r="K159" s="332">
        <v>107200</v>
      </c>
    </row>
    <row r="160" spans="2:11" x14ac:dyDescent="0.35">
      <c r="B160" s="330" t="s">
        <v>175</v>
      </c>
      <c r="C160" s="331"/>
      <c r="D160" s="332">
        <v>83300</v>
      </c>
      <c r="E160" s="332">
        <v>95200</v>
      </c>
      <c r="F160" s="332">
        <v>107100</v>
      </c>
      <c r="G160" s="332">
        <v>119000</v>
      </c>
      <c r="H160" s="332">
        <v>128600</v>
      </c>
      <c r="I160" s="332">
        <v>138100</v>
      </c>
      <c r="J160" s="332">
        <v>147600</v>
      </c>
      <c r="K160" s="332">
        <v>157100</v>
      </c>
    </row>
    <row r="161" spans="2:11" x14ac:dyDescent="0.35">
      <c r="B161" s="330" t="s">
        <v>176</v>
      </c>
      <c r="C161" s="331"/>
      <c r="D161" s="332">
        <v>65000</v>
      </c>
      <c r="E161" s="332">
        <v>74300</v>
      </c>
      <c r="F161" s="332">
        <v>83600</v>
      </c>
      <c r="G161" s="332">
        <v>92800</v>
      </c>
      <c r="H161" s="332">
        <v>100300</v>
      </c>
      <c r="I161" s="332">
        <v>107700</v>
      </c>
      <c r="J161" s="332">
        <v>115100</v>
      </c>
      <c r="K161" s="332">
        <v>122500</v>
      </c>
    </row>
    <row r="162" spans="2:11" x14ac:dyDescent="0.35">
      <c r="B162" s="330" t="s">
        <v>177</v>
      </c>
      <c r="C162" s="331"/>
      <c r="D162" s="332">
        <v>56900</v>
      </c>
      <c r="E162" s="332">
        <v>65000</v>
      </c>
      <c r="F162" s="332">
        <v>73100</v>
      </c>
      <c r="G162" s="332">
        <v>81200</v>
      </c>
      <c r="H162" s="332">
        <v>87700</v>
      </c>
      <c r="I162" s="332">
        <v>94200</v>
      </c>
      <c r="J162" s="332">
        <v>100700</v>
      </c>
      <c r="K162" s="332">
        <v>107200</v>
      </c>
    </row>
    <row r="163" spans="2:11" x14ac:dyDescent="0.35">
      <c r="B163" s="330" t="s">
        <v>178</v>
      </c>
      <c r="C163" s="331"/>
      <c r="D163" s="332">
        <v>56900</v>
      </c>
      <c r="E163" s="332">
        <v>65000</v>
      </c>
      <c r="F163" s="332">
        <v>73100</v>
      </c>
      <c r="G163" s="332">
        <v>81200</v>
      </c>
      <c r="H163" s="332">
        <v>87700</v>
      </c>
      <c r="I163" s="332">
        <v>94200</v>
      </c>
      <c r="J163" s="332">
        <v>100700</v>
      </c>
      <c r="K163" s="332">
        <v>107200</v>
      </c>
    </row>
    <row r="164" spans="2:11" x14ac:dyDescent="0.35">
      <c r="B164" s="330" t="s">
        <v>179</v>
      </c>
      <c r="C164" s="331"/>
      <c r="D164" s="332">
        <v>56900</v>
      </c>
      <c r="E164" s="332">
        <v>65000</v>
      </c>
      <c r="F164" s="332">
        <v>73100</v>
      </c>
      <c r="G164" s="332">
        <v>81200</v>
      </c>
      <c r="H164" s="332">
        <v>87700</v>
      </c>
      <c r="I164" s="332">
        <v>94200</v>
      </c>
      <c r="J164" s="332">
        <v>100700</v>
      </c>
      <c r="K164" s="332">
        <v>107200</v>
      </c>
    </row>
    <row r="165" spans="2:11" x14ac:dyDescent="0.35">
      <c r="B165" s="330" t="s">
        <v>180</v>
      </c>
      <c r="C165" s="331"/>
      <c r="D165" s="332">
        <v>62900</v>
      </c>
      <c r="E165" s="332">
        <v>71900</v>
      </c>
      <c r="F165" s="332">
        <v>80900</v>
      </c>
      <c r="G165" s="332">
        <v>89800</v>
      </c>
      <c r="H165" s="332">
        <v>97000</v>
      </c>
      <c r="I165" s="332">
        <v>104200</v>
      </c>
      <c r="J165" s="332">
        <v>111400</v>
      </c>
      <c r="K165" s="332">
        <v>118600</v>
      </c>
    </row>
    <row r="166" spans="2:11" x14ac:dyDescent="0.35">
      <c r="B166" s="330" t="s">
        <v>181</v>
      </c>
      <c r="C166" s="331"/>
      <c r="D166" s="332">
        <v>58600</v>
      </c>
      <c r="E166" s="332">
        <v>66900</v>
      </c>
      <c r="F166" s="332">
        <v>75300</v>
      </c>
      <c r="G166" s="332">
        <v>83600</v>
      </c>
      <c r="H166" s="332">
        <v>90300</v>
      </c>
      <c r="I166" s="332">
        <v>97000</v>
      </c>
      <c r="J166" s="332">
        <v>103700</v>
      </c>
      <c r="K166" s="332">
        <v>110400</v>
      </c>
    </row>
    <row r="167" spans="2:11" x14ac:dyDescent="0.35">
      <c r="B167" s="330" t="s">
        <v>182</v>
      </c>
      <c r="C167" s="331"/>
      <c r="D167" s="332">
        <v>58700</v>
      </c>
      <c r="E167" s="332">
        <v>67100</v>
      </c>
      <c r="F167" s="332">
        <v>75500</v>
      </c>
      <c r="G167" s="332">
        <v>83800</v>
      </c>
      <c r="H167" s="332">
        <v>90600</v>
      </c>
      <c r="I167" s="332">
        <v>97300</v>
      </c>
      <c r="J167" s="332">
        <v>104000</v>
      </c>
      <c r="K167" s="332">
        <v>110700</v>
      </c>
    </row>
    <row r="168" spans="2:11" x14ac:dyDescent="0.35">
      <c r="B168" s="330" t="s">
        <v>183</v>
      </c>
      <c r="C168" s="331"/>
      <c r="D168" s="332">
        <v>59700</v>
      </c>
      <c r="E168" s="332">
        <v>68200</v>
      </c>
      <c r="F168" s="332">
        <v>76700</v>
      </c>
      <c r="G168" s="332">
        <v>85200</v>
      </c>
      <c r="H168" s="332">
        <v>92100</v>
      </c>
      <c r="I168" s="332">
        <v>98900</v>
      </c>
      <c r="J168" s="332">
        <v>105700</v>
      </c>
      <c r="K168" s="332">
        <v>112500</v>
      </c>
    </row>
    <row r="169" spans="2:11" x14ac:dyDescent="0.35">
      <c r="B169" s="330" t="s">
        <v>184</v>
      </c>
      <c r="C169" s="331"/>
      <c r="D169" s="332">
        <v>56900</v>
      </c>
      <c r="E169" s="332">
        <v>65000</v>
      </c>
      <c r="F169" s="332">
        <v>73100</v>
      </c>
      <c r="G169" s="332">
        <v>81200</v>
      </c>
      <c r="H169" s="332">
        <v>87700</v>
      </c>
      <c r="I169" s="332">
        <v>94200</v>
      </c>
      <c r="J169" s="332">
        <v>100700</v>
      </c>
      <c r="K169" s="332">
        <v>107200</v>
      </c>
    </row>
    <row r="170" spans="2:11" x14ac:dyDescent="0.35">
      <c r="B170" s="330" t="s">
        <v>185</v>
      </c>
      <c r="C170" s="331"/>
      <c r="D170" s="332">
        <v>98900</v>
      </c>
      <c r="E170" s="332">
        <v>113000</v>
      </c>
      <c r="F170" s="332">
        <v>127100</v>
      </c>
      <c r="G170" s="332">
        <v>141200</v>
      </c>
      <c r="H170" s="332">
        <v>152500</v>
      </c>
      <c r="I170" s="332">
        <v>163800</v>
      </c>
      <c r="J170" s="332">
        <v>175100</v>
      </c>
      <c r="K170" s="332">
        <v>186400</v>
      </c>
    </row>
    <row r="171" spans="2:11" x14ac:dyDescent="0.35">
      <c r="B171" s="330" t="s">
        <v>186</v>
      </c>
      <c r="C171" s="331"/>
      <c r="D171" s="332">
        <v>56900</v>
      </c>
      <c r="E171" s="332">
        <v>65000</v>
      </c>
      <c r="F171" s="332">
        <v>73100</v>
      </c>
      <c r="G171" s="332">
        <v>81200</v>
      </c>
      <c r="H171" s="332">
        <v>87700</v>
      </c>
      <c r="I171" s="332">
        <v>94200</v>
      </c>
      <c r="J171" s="332">
        <v>100700</v>
      </c>
      <c r="K171" s="332">
        <v>107200</v>
      </c>
    </row>
    <row r="172" spans="2:11" x14ac:dyDescent="0.35">
      <c r="B172" s="330" t="s">
        <v>187</v>
      </c>
      <c r="C172" s="331"/>
      <c r="D172" s="332">
        <v>66500</v>
      </c>
      <c r="E172" s="332">
        <v>76000</v>
      </c>
      <c r="F172" s="332">
        <v>85500</v>
      </c>
      <c r="G172" s="332">
        <v>95000</v>
      </c>
      <c r="H172" s="332">
        <v>102600</v>
      </c>
      <c r="I172" s="332">
        <v>110200</v>
      </c>
      <c r="J172" s="332">
        <v>117800</v>
      </c>
      <c r="K172" s="332">
        <v>125400</v>
      </c>
    </row>
    <row r="173" spans="2:11" x14ac:dyDescent="0.35">
      <c r="B173" s="330" t="s">
        <v>188</v>
      </c>
      <c r="C173" s="331"/>
      <c r="D173" s="332">
        <v>65400</v>
      </c>
      <c r="E173" s="332">
        <v>74700</v>
      </c>
      <c r="F173" s="332">
        <v>84000</v>
      </c>
      <c r="G173" s="332">
        <v>93300</v>
      </c>
      <c r="H173" s="332">
        <v>100800</v>
      </c>
      <c r="I173" s="332">
        <v>108300</v>
      </c>
      <c r="J173" s="332">
        <v>115700</v>
      </c>
      <c r="K173" s="332">
        <v>123200</v>
      </c>
    </row>
    <row r="174" spans="2:11" x14ac:dyDescent="0.35">
      <c r="B174" s="330" t="s">
        <v>189</v>
      </c>
      <c r="C174" s="331"/>
      <c r="D174" s="332">
        <v>66500</v>
      </c>
      <c r="E174" s="332">
        <v>76000</v>
      </c>
      <c r="F174" s="332">
        <v>85500</v>
      </c>
      <c r="G174" s="332">
        <v>95000</v>
      </c>
      <c r="H174" s="332">
        <v>102600</v>
      </c>
      <c r="I174" s="332">
        <v>110200</v>
      </c>
      <c r="J174" s="332">
        <v>117800</v>
      </c>
      <c r="K174" s="332">
        <v>125400</v>
      </c>
    </row>
    <row r="175" spans="2:11" x14ac:dyDescent="0.35">
      <c r="B175" s="330" t="s">
        <v>190</v>
      </c>
      <c r="C175" s="331"/>
      <c r="D175" s="332">
        <v>56900</v>
      </c>
      <c r="E175" s="332">
        <v>65000</v>
      </c>
      <c r="F175" s="332">
        <v>73100</v>
      </c>
      <c r="G175" s="332">
        <v>81200</v>
      </c>
      <c r="H175" s="332">
        <v>87700</v>
      </c>
      <c r="I175" s="332">
        <v>94200</v>
      </c>
      <c r="J175" s="332">
        <v>100700</v>
      </c>
      <c r="K175" s="332">
        <v>107200</v>
      </c>
    </row>
    <row r="176" spans="2:11" x14ac:dyDescent="0.35">
      <c r="B176" s="330" t="s">
        <v>191</v>
      </c>
      <c r="C176" s="331"/>
      <c r="D176" s="332">
        <v>107800</v>
      </c>
      <c r="E176" s="332">
        <v>123200</v>
      </c>
      <c r="F176" s="332">
        <v>138600</v>
      </c>
      <c r="G176" s="332">
        <v>153900</v>
      </c>
      <c r="H176" s="332">
        <v>166300</v>
      </c>
      <c r="I176" s="332">
        <v>178600</v>
      </c>
      <c r="J176" s="332">
        <v>190900</v>
      </c>
      <c r="K176" s="332">
        <v>203200</v>
      </c>
    </row>
    <row r="177" spans="2:11" x14ac:dyDescent="0.35">
      <c r="B177" s="330" t="s">
        <v>192</v>
      </c>
      <c r="C177" s="331"/>
      <c r="D177" s="332">
        <v>98900</v>
      </c>
      <c r="E177" s="332">
        <v>113000</v>
      </c>
      <c r="F177" s="332">
        <v>127100</v>
      </c>
      <c r="G177" s="332">
        <v>141200</v>
      </c>
      <c r="H177" s="332">
        <v>152500</v>
      </c>
      <c r="I177" s="332">
        <v>163800</v>
      </c>
      <c r="J177" s="332">
        <v>175100</v>
      </c>
      <c r="K177" s="332">
        <v>186400</v>
      </c>
    </row>
    <row r="178" spans="2:11" x14ac:dyDescent="0.35">
      <c r="B178" s="330" t="s">
        <v>193</v>
      </c>
      <c r="C178" s="331"/>
      <c r="D178" s="332">
        <v>65000</v>
      </c>
      <c r="E178" s="332">
        <v>74300</v>
      </c>
      <c r="F178" s="332">
        <v>83600</v>
      </c>
      <c r="G178" s="332">
        <v>92800</v>
      </c>
      <c r="H178" s="332">
        <v>100300</v>
      </c>
      <c r="I178" s="332">
        <v>107700</v>
      </c>
      <c r="J178" s="332">
        <v>115100</v>
      </c>
      <c r="K178" s="332">
        <v>122500</v>
      </c>
    </row>
    <row r="179" spans="2:11" x14ac:dyDescent="0.35">
      <c r="B179" s="330" t="s">
        <v>194</v>
      </c>
      <c r="C179" s="331"/>
      <c r="D179" s="332">
        <v>59700</v>
      </c>
      <c r="E179" s="332">
        <v>68200</v>
      </c>
      <c r="F179" s="332">
        <v>76700</v>
      </c>
      <c r="G179" s="332">
        <v>85200</v>
      </c>
      <c r="H179" s="332">
        <v>92100</v>
      </c>
      <c r="I179" s="332">
        <v>98900</v>
      </c>
      <c r="J179" s="332">
        <v>105700</v>
      </c>
      <c r="K179" s="332">
        <v>112500</v>
      </c>
    </row>
    <row r="180" spans="2:11" x14ac:dyDescent="0.35">
      <c r="B180" s="330" t="s">
        <v>195</v>
      </c>
      <c r="C180" s="331"/>
      <c r="D180" s="332">
        <v>65400</v>
      </c>
      <c r="E180" s="332">
        <v>74700</v>
      </c>
      <c r="F180" s="332">
        <v>84000</v>
      </c>
      <c r="G180" s="332">
        <v>93300</v>
      </c>
      <c r="H180" s="332">
        <v>100800</v>
      </c>
      <c r="I180" s="332">
        <v>108300</v>
      </c>
      <c r="J180" s="332">
        <v>115700</v>
      </c>
      <c r="K180" s="332">
        <v>123200</v>
      </c>
    </row>
    <row r="181" spans="2:11" x14ac:dyDescent="0.35">
      <c r="B181" s="330" t="s">
        <v>196</v>
      </c>
      <c r="C181" s="331"/>
      <c r="D181" s="332">
        <v>66500</v>
      </c>
      <c r="E181" s="332">
        <v>76000</v>
      </c>
      <c r="F181" s="332">
        <v>85500</v>
      </c>
      <c r="G181" s="332">
        <v>95000</v>
      </c>
      <c r="H181" s="332">
        <v>102600</v>
      </c>
      <c r="I181" s="332">
        <v>110200</v>
      </c>
      <c r="J181" s="332">
        <v>117800</v>
      </c>
      <c r="K181" s="332">
        <v>125400</v>
      </c>
    </row>
    <row r="182" spans="2:11" x14ac:dyDescent="0.35">
      <c r="B182" s="330" t="s">
        <v>197</v>
      </c>
      <c r="C182" s="331"/>
      <c r="D182" s="332">
        <v>83300</v>
      </c>
      <c r="E182" s="332">
        <v>95200</v>
      </c>
      <c r="F182" s="332">
        <v>107100</v>
      </c>
      <c r="G182" s="332">
        <v>119000</v>
      </c>
      <c r="H182" s="332">
        <v>128600</v>
      </c>
      <c r="I182" s="332">
        <v>138100</v>
      </c>
      <c r="J182" s="332">
        <v>147600</v>
      </c>
      <c r="K182" s="332">
        <v>157100</v>
      </c>
    </row>
    <row r="183" spans="2:11" x14ac:dyDescent="0.35">
      <c r="B183" s="330" t="s">
        <v>198</v>
      </c>
      <c r="C183" s="331"/>
      <c r="D183" s="332">
        <v>66500</v>
      </c>
      <c r="E183" s="332">
        <v>76000</v>
      </c>
      <c r="F183" s="332">
        <v>85500</v>
      </c>
      <c r="G183" s="332">
        <v>95000</v>
      </c>
      <c r="H183" s="332">
        <v>102600</v>
      </c>
      <c r="I183" s="332">
        <v>110200</v>
      </c>
      <c r="J183" s="332">
        <v>117800</v>
      </c>
      <c r="K183" s="332">
        <v>125400</v>
      </c>
    </row>
    <row r="184" spans="2:11" x14ac:dyDescent="0.35">
      <c r="B184" s="330" t="s">
        <v>199</v>
      </c>
      <c r="C184" s="331"/>
      <c r="D184" s="332">
        <v>65400</v>
      </c>
      <c r="E184" s="332">
        <v>74700</v>
      </c>
      <c r="F184" s="332">
        <v>84000</v>
      </c>
      <c r="G184" s="332">
        <v>93300</v>
      </c>
      <c r="H184" s="332">
        <v>100800</v>
      </c>
      <c r="I184" s="332">
        <v>108300</v>
      </c>
      <c r="J184" s="332">
        <v>115700</v>
      </c>
      <c r="K184" s="332">
        <v>123200</v>
      </c>
    </row>
    <row r="185" spans="2:11" x14ac:dyDescent="0.35">
      <c r="B185" s="330" t="s">
        <v>200</v>
      </c>
      <c r="C185" s="331"/>
      <c r="D185" s="332">
        <v>57200</v>
      </c>
      <c r="E185" s="332">
        <v>65300</v>
      </c>
      <c r="F185" s="332">
        <v>73500</v>
      </c>
      <c r="G185" s="332">
        <v>81600</v>
      </c>
      <c r="H185" s="332">
        <v>88200</v>
      </c>
      <c r="I185" s="332">
        <v>94700</v>
      </c>
      <c r="J185" s="332">
        <v>101200</v>
      </c>
      <c r="K185" s="332">
        <v>107800</v>
      </c>
    </row>
    <row r="186" spans="2:11" x14ac:dyDescent="0.35">
      <c r="B186" s="330" t="s">
        <v>201</v>
      </c>
      <c r="C186" s="331"/>
      <c r="D186" s="332">
        <v>98900</v>
      </c>
      <c r="E186" s="332">
        <v>113000</v>
      </c>
      <c r="F186" s="332">
        <v>127100</v>
      </c>
      <c r="G186" s="332">
        <v>141200</v>
      </c>
      <c r="H186" s="332">
        <v>152500</v>
      </c>
      <c r="I186" s="332">
        <v>163800</v>
      </c>
      <c r="J186" s="332">
        <v>175100</v>
      </c>
      <c r="K186" s="332">
        <v>186400</v>
      </c>
    </row>
    <row r="187" spans="2:11" x14ac:dyDescent="0.35">
      <c r="B187" s="330" t="s">
        <v>202</v>
      </c>
      <c r="C187" s="331"/>
      <c r="D187" s="332">
        <v>98900</v>
      </c>
      <c r="E187" s="332">
        <v>113000</v>
      </c>
      <c r="F187" s="332">
        <v>127100</v>
      </c>
      <c r="G187" s="332">
        <v>141200</v>
      </c>
      <c r="H187" s="332">
        <v>152500</v>
      </c>
      <c r="I187" s="332">
        <v>163800</v>
      </c>
      <c r="J187" s="332">
        <v>175100</v>
      </c>
      <c r="K187" s="332">
        <v>186400</v>
      </c>
    </row>
    <row r="188" spans="2:11" x14ac:dyDescent="0.35">
      <c r="B188" s="330" t="s">
        <v>203</v>
      </c>
      <c r="C188" s="331"/>
      <c r="D188" s="332">
        <v>78600</v>
      </c>
      <c r="E188" s="332">
        <v>89800</v>
      </c>
      <c r="F188" s="332">
        <v>101000</v>
      </c>
      <c r="G188" s="332">
        <v>112200</v>
      </c>
      <c r="H188" s="332">
        <v>121200</v>
      </c>
      <c r="I188" s="332">
        <v>130200</v>
      </c>
      <c r="J188" s="332">
        <v>139200</v>
      </c>
      <c r="K188" s="332">
        <v>148200</v>
      </c>
    </row>
    <row r="189" spans="2:11" x14ac:dyDescent="0.35">
      <c r="B189" s="330" t="s">
        <v>204</v>
      </c>
      <c r="C189" s="331"/>
      <c r="D189" s="332">
        <v>98900</v>
      </c>
      <c r="E189" s="332">
        <v>113000</v>
      </c>
      <c r="F189" s="332">
        <v>127100</v>
      </c>
      <c r="G189" s="332">
        <v>141200</v>
      </c>
      <c r="H189" s="332">
        <v>152500</v>
      </c>
      <c r="I189" s="332">
        <v>163800</v>
      </c>
      <c r="J189" s="332">
        <v>175100</v>
      </c>
      <c r="K189" s="332">
        <v>186400</v>
      </c>
    </row>
    <row r="190" spans="2:11" x14ac:dyDescent="0.35">
      <c r="B190" s="330" t="s">
        <v>205</v>
      </c>
      <c r="C190" s="331"/>
      <c r="D190" s="332">
        <v>98900</v>
      </c>
      <c r="E190" s="332">
        <v>113000</v>
      </c>
      <c r="F190" s="332">
        <v>127100</v>
      </c>
      <c r="G190" s="332">
        <v>141200</v>
      </c>
      <c r="H190" s="332">
        <v>152500</v>
      </c>
      <c r="I190" s="332">
        <v>163800</v>
      </c>
      <c r="J190" s="332">
        <v>175100</v>
      </c>
      <c r="K190" s="332">
        <v>186400</v>
      </c>
    </row>
    <row r="191" spans="2:11" x14ac:dyDescent="0.35">
      <c r="B191" s="330" t="s">
        <v>206</v>
      </c>
      <c r="C191" s="331"/>
      <c r="D191" s="332">
        <v>78600</v>
      </c>
      <c r="E191" s="332">
        <v>89800</v>
      </c>
      <c r="F191" s="332">
        <v>101000</v>
      </c>
      <c r="G191" s="332">
        <v>112200</v>
      </c>
      <c r="H191" s="332">
        <v>121200</v>
      </c>
      <c r="I191" s="332">
        <v>130200</v>
      </c>
      <c r="J191" s="332">
        <v>139200</v>
      </c>
      <c r="K191" s="332">
        <v>148200</v>
      </c>
    </row>
    <row r="192" spans="2:11" x14ac:dyDescent="0.35">
      <c r="B192" s="330" t="s">
        <v>207</v>
      </c>
      <c r="C192" s="331"/>
      <c r="D192" s="332">
        <v>78600</v>
      </c>
      <c r="E192" s="332">
        <v>89800</v>
      </c>
      <c r="F192" s="332">
        <v>101000</v>
      </c>
      <c r="G192" s="332">
        <v>112200</v>
      </c>
      <c r="H192" s="332">
        <v>121200</v>
      </c>
      <c r="I192" s="332">
        <v>130200</v>
      </c>
      <c r="J192" s="332">
        <v>139200</v>
      </c>
      <c r="K192" s="332">
        <v>148200</v>
      </c>
    </row>
    <row r="193" spans="2:11" x14ac:dyDescent="0.35">
      <c r="B193" s="330" t="s">
        <v>208</v>
      </c>
      <c r="C193" s="331"/>
      <c r="D193" s="332">
        <v>78600</v>
      </c>
      <c r="E193" s="332">
        <v>89800</v>
      </c>
      <c r="F193" s="332">
        <v>101000</v>
      </c>
      <c r="G193" s="332">
        <v>112200</v>
      </c>
      <c r="H193" s="332">
        <v>121200</v>
      </c>
      <c r="I193" s="332">
        <v>130200</v>
      </c>
      <c r="J193" s="332">
        <v>139200</v>
      </c>
      <c r="K193" s="332">
        <v>148200</v>
      </c>
    </row>
    <row r="194" spans="2:11" x14ac:dyDescent="0.35">
      <c r="B194" s="330" t="s">
        <v>209</v>
      </c>
      <c r="C194" s="331"/>
      <c r="D194" s="332">
        <v>58400</v>
      </c>
      <c r="E194" s="332">
        <v>66800</v>
      </c>
      <c r="F194" s="332">
        <v>75100</v>
      </c>
      <c r="G194" s="332">
        <v>83400</v>
      </c>
      <c r="H194" s="332">
        <v>90100</v>
      </c>
      <c r="I194" s="332">
        <v>96800</v>
      </c>
      <c r="J194" s="332">
        <v>103500</v>
      </c>
      <c r="K194" s="332">
        <v>110100</v>
      </c>
    </row>
    <row r="195" spans="2:11" x14ac:dyDescent="0.35">
      <c r="B195" s="330" t="s">
        <v>210</v>
      </c>
      <c r="C195" s="331"/>
      <c r="D195" s="332">
        <v>58100</v>
      </c>
      <c r="E195" s="332">
        <v>66400</v>
      </c>
      <c r="F195" s="332">
        <v>74700</v>
      </c>
      <c r="G195" s="332">
        <v>83000</v>
      </c>
      <c r="H195" s="332">
        <v>89700</v>
      </c>
      <c r="I195" s="332">
        <v>96300</v>
      </c>
      <c r="J195" s="332">
        <v>103000</v>
      </c>
      <c r="K195" s="332">
        <v>109600</v>
      </c>
    </row>
    <row r="196" spans="2:11" x14ac:dyDescent="0.35">
      <c r="B196" s="330" t="s">
        <v>211</v>
      </c>
      <c r="C196" s="331"/>
      <c r="D196" s="332">
        <v>56900</v>
      </c>
      <c r="E196" s="332">
        <v>65000</v>
      </c>
      <c r="F196" s="332">
        <v>73100</v>
      </c>
      <c r="G196" s="332">
        <v>81200</v>
      </c>
      <c r="H196" s="332">
        <v>87700</v>
      </c>
      <c r="I196" s="332">
        <v>94200</v>
      </c>
      <c r="J196" s="332">
        <v>100700</v>
      </c>
      <c r="K196" s="332">
        <v>107200</v>
      </c>
    </row>
    <row r="197" spans="2:11" x14ac:dyDescent="0.35">
      <c r="B197" s="330" t="s">
        <v>212</v>
      </c>
      <c r="C197" s="331"/>
      <c r="D197" s="332">
        <v>58400</v>
      </c>
      <c r="E197" s="332">
        <v>66800</v>
      </c>
      <c r="F197" s="332">
        <v>75100</v>
      </c>
      <c r="G197" s="332">
        <v>83400</v>
      </c>
      <c r="H197" s="332">
        <v>90100</v>
      </c>
      <c r="I197" s="332">
        <v>96800</v>
      </c>
      <c r="J197" s="332">
        <v>103500</v>
      </c>
      <c r="K197" s="332">
        <v>110100</v>
      </c>
    </row>
    <row r="198" spans="2:11" x14ac:dyDescent="0.35">
      <c r="B198" s="330" t="s">
        <v>213</v>
      </c>
      <c r="C198" s="331"/>
      <c r="D198" s="332">
        <v>107800</v>
      </c>
      <c r="E198" s="332">
        <v>123200</v>
      </c>
      <c r="F198" s="332">
        <v>138600</v>
      </c>
      <c r="G198" s="332">
        <v>153900</v>
      </c>
      <c r="H198" s="332">
        <v>166300</v>
      </c>
      <c r="I198" s="332">
        <v>178600</v>
      </c>
      <c r="J198" s="332">
        <v>190900</v>
      </c>
      <c r="K198" s="332">
        <v>203200</v>
      </c>
    </row>
    <row r="199" spans="2:11" x14ac:dyDescent="0.35">
      <c r="B199" s="330" t="s">
        <v>214</v>
      </c>
      <c r="C199" s="331"/>
      <c r="D199" s="332">
        <v>56900</v>
      </c>
      <c r="E199" s="332">
        <v>65000</v>
      </c>
      <c r="F199" s="332">
        <v>73100</v>
      </c>
      <c r="G199" s="332">
        <v>81200</v>
      </c>
      <c r="H199" s="332">
        <v>87700</v>
      </c>
      <c r="I199" s="332">
        <v>94200</v>
      </c>
      <c r="J199" s="332">
        <v>100700</v>
      </c>
      <c r="K199" s="332">
        <v>107200</v>
      </c>
    </row>
    <row r="200" spans="2:11" x14ac:dyDescent="0.35">
      <c r="B200" s="330" t="s">
        <v>215</v>
      </c>
      <c r="C200" s="331"/>
      <c r="D200" s="332">
        <v>56900</v>
      </c>
      <c r="E200" s="332">
        <v>65000</v>
      </c>
      <c r="F200" s="332">
        <v>73100</v>
      </c>
      <c r="G200" s="332">
        <v>81200</v>
      </c>
      <c r="H200" s="332">
        <v>87700</v>
      </c>
      <c r="I200" s="332">
        <v>94200</v>
      </c>
      <c r="J200" s="332">
        <v>100700</v>
      </c>
      <c r="K200" s="332">
        <v>107200</v>
      </c>
    </row>
    <row r="201" spans="2:11" x14ac:dyDescent="0.35">
      <c r="B201" s="330" t="s">
        <v>216</v>
      </c>
      <c r="C201" s="331"/>
      <c r="D201" s="332">
        <v>74300</v>
      </c>
      <c r="E201" s="332">
        <v>84900</v>
      </c>
      <c r="F201" s="332">
        <v>95500</v>
      </c>
      <c r="G201" s="332">
        <v>106100</v>
      </c>
      <c r="H201" s="332">
        <v>114600</v>
      </c>
      <c r="I201" s="332">
        <v>123100</v>
      </c>
      <c r="J201" s="332">
        <v>131600</v>
      </c>
      <c r="K201" s="332">
        <v>140100</v>
      </c>
    </row>
    <row r="202" spans="2:11" x14ac:dyDescent="0.35">
      <c r="B202" s="330" t="s">
        <v>217</v>
      </c>
      <c r="C202" s="331"/>
      <c r="D202" s="332">
        <v>71200</v>
      </c>
      <c r="E202" s="332">
        <v>81300</v>
      </c>
      <c r="F202" s="332">
        <v>91500</v>
      </c>
      <c r="G202" s="332">
        <v>101600</v>
      </c>
      <c r="H202" s="332">
        <v>109800</v>
      </c>
      <c r="I202" s="332">
        <v>117900</v>
      </c>
      <c r="J202" s="332">
        <v>126000</v>
      </c>
      <c r="K202" s="332">
        <v>134200</v>
      </c>
    </row>
    <row r="203" spans="2:11" x14ac:dyDescent="0.35">
      <c r="B203" s="330" t="s">
        <v>218</v>
      </c>
      <c r="C203" s="331"/>
      <c r="D203" s="332">
        <v>63500</v>
      </c>
      <c r="E203" s="332">
        <v>72500</v>
      </c>
      <c r="F203" s="332">
        <v>81600</v>
      </c>
      <c r="G203" s="332">
        <v>90600</v>
      </c>
      <c r="H203" s="332">
        <v>97900</v>
      </c>
      <c r="I203" s="332">
        <v>105100</v>
      </c>
      <c r="J203" s="332">
        <v>112400</v>
      </c>
      <c r="K203" s="332">
        <v>119600</v>
      </c>
    </row>
    <row r="204" spans="2:11" x14ac:dyDescent="0.35">
      <c r="B204" s="330" t="s">
        <v>219</v>
      </c>
      <c r="C204" s="331"/>
      <c r="D204" s="332">
        <v>63500</v>
      </c>
      <c r="E204" s="332">
        <v>72500</v>
      </c>
      <c r="F204" s="332">
        <v>81600</v>
      </c>
      <c r="G204" s="332">
        <v>90600</v>
      </c>
      <c r="H204" s="332">
        <v>97900</v>
      </c>
      <c r="I204" s="332">
        <v>105100</v>
      </c>
      <c r="J204" s="332">
        <v>112400</v>
      </c>
      <c r="K204" s="332">
        <v>119600</v>
      </c>
    </row>
    <row r="205" spans="2:11" x14ac:dyDescent="0.35">
      <c r="B205" s="330" t="s">
        <v>220</v>
      </c>
      <c r="C205" s="331"/>
      <c r="D205" s="332">
        <v>66500</v>
      </c>
      <c r="E205" s="332">
        <v>76000</v>
      </c>
      <c r="F205" s="332">
        <v>85500</v>
      </c>
      <c r="G205" s="332">
        <v>95000</v>
      </c>
      <c r="H205" s="332">
        <v>102600</v>
      </c>
      <c r="I205" s="332">
        <v>110200</v>
      </c>
      <c r="J205" s="332">
        <v>117800</v>
      </c>
      <c r="K205" s="332">
        <v>125400</v>
      </c>
    </row>
    <row r="206" spans="2:11" x14ac:dyDescent="0.35">
      <c r="B206" s="330" t="s">
        <v>221</v>
      </c>
      <c r="C206" s="331"/>
      <c r="D206" s="332">
        <v>102800</v>
      </c>
      <c r="E206" s="332">
        <v>117500</v>
      </c>
      <c r="F206" s="332">
        <v>132200</v>
      </c>
      <c r="G206" s="332">
        <v>146800</v>
      </c>
      <c r="H206" s="332">
        <v>158600</v>
      </c>
      <c r="I206" s="332">
        <v>170300</v>
      </c>
      <c r="J206" s="332">
        <v>182100</v>
      </c>
      <c r="K206" s="332">
        <v>193800</v>
      </c>
    </row>
    <row r="207" spans="2:11" x14ac:dyDescent="0.35">
      <c r="B207" s="330" t="s">
        <v>222</v>
      </c>
      <c r="C207" s="331"/>
      <c r="D207" s="332">
        <v>58500</v>
      </c>
      <c r="E207" s="332">
        <v>66800</v>
      </c>
      <c r="F207" s="332">
        <v>75200</v>
      </c>
      <c r="G207" s="332">
        <v>83500</v>
      </c>
      <c r="H207" s="332">
        <v>90200</v>
      </c>
      <c r="I207" s="332">
        <v>96900</v>
      </c>
      <c r="J207" s="332">
        <v>103600</v>
      </c>
      <c r="K207" s="332">
        <v>110300</v>
      </c>
    </row>
    <row r="208" spans="2:11" x14ac:dyDescent="0.35">
      <c r="B208" s="330" t="s">
        <v>223</v>
      </c>
      <c r="C208" s="331"/>
      <c r="D208" s="332">
        <v>58600</v>
      </c>
      <c r="E208" s="332">
        <v>67000</v>
      </c>
      <c r="F208" s="332">
        <v>75400</v>
      </c>
      <c r="G208" s="332">
        <v>83700</v>
      </c>
      <c r="H208" s="332">
        <v>90400</v>
      </c>
      <c r="I208" s="332">
        <v>97100</v>
      </c>
      <c r="J208" s="332">
        <v>103800</v>
      </c>
      <c r="K208" s="332">
        <v>110500</v>
      </c>
    </row>
    <row r="209" spans="2:2" x14ac:dyDescent="0.35">
      <c r="B209" s="392" t="s">
        <v>20</v>
      </c>
    </row>
  </sheetData>
  <sheetProtection algorithmName="SHA-512" hashValue="vGp5ZXNdAsvoVFmstSA2MNnb/znq+z6jX6RhsdWsEi8vf9+E3yebRnQuK1JxSeLolax4YNs0ToZeH+qyyUDr9w==" saltValue="2bg7Zk+O2zoEt5kYXESlmg==" spinCount="100000" sheet="1" formatCells="0" formatColumns="0" formatRows="0" sort="0"/>
  <mergeCells count="16">
    <mergeCell ref="B18:I18"/>
    <mergeCell ref="B6:I6"/>
    <mergeCell ref="C8:D8"/>
    <mergeCell ref="G8:H8"/>
    <mergeCell ref="B11:I11"/>
    <mergeCell ref="B14:L16"/>
    <mergeCell ref="F129:H129"/>
    <mergeCell ref="K129:M129"/>
    <mergeCell ref="F131:H131"/>
    <mergeCell ref="K131:M131"/>
    <mergeCell ref="B19:I19"/>
    <mergeCell ref="B20:I20"/>
    <mergeCell ref="K22:M22"/>
    <mergeCell ref="K23:L23"/>
    <mergeCell ref="F25:H25"/>
    <mergeCell ref="K25:M25"/>
  </mergeCells>
  <dataValidations count="3">
    <dataValidation type="list" allowBlank="1" showInputMessage="1" showErrorMessage="1" sqref="D27:D126" xr:uid="{B4F55F03-3632-423E-9D73-F15F74671BF0}">
      <formula1>"0, 1, 2, 3, 4, 5, 6, 7, 8"</formula1>
    </dataValidation>
    <dataValidation type="list" allowBlank="1" showInputMessage="1" showErrorMessage="1" sqref="J11 M23" xr:uid="{E8B92D3F-32DE-4F8B-8DC2-5A35F0A4737E}">
      <formula1>$AH$141:$AH$143</formula1>
    </dataValidation>
    <dataValidation type="list" allowBlank="1" showInputMessage="1" showErrorMessage="1" sqref="G8:H8" xr:uid="{4E520744-D271-4511-A651-6763B6A98463}">
      <formula1>$B$147:$B209</formula1>
    </dataValidation>
  </dataValidations>
  <pageMargins left="0.2" right="0.3" top="0.3" bottom="0.3" header="0.3" footer="0.2"/>
  <pageSetup scale="62" fitToHeight="0" orientation="landscape" r:id="rId1"/>
  <headerFooter>
    <oddFooter>&amp;L&amp;A&amp;CCurrent Residential Rent Roll&amp;RPage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8D77A-B34F-447D-A866-90D68DE21816}">
  <sheetPr>
    <pageSetUpPr fitToPage="1"/>
  </sheetPr>
  <dimension ref="A1:Y48"/>
  <sheetViews>
    <sheetView showGridLines="0" zoomScaleNormal="100" workbookViewId="0">
      <selection activeCell="B3" sqref="B3"/>
    </sheetView>
  </sheetViews>
  <sheetFormatPr defaultColWidth="9.1796875" defaultRowHeight="14.5" x14ac:dyDescent="0.35"/>
  <cols>
    <col min="1" max="1" width="2.81640625" customWidth="1"/>
    <col min="2" max="2" width="19.54296875" customWidth="1"/>
    <col min="3" max="6" width="9.81640625" customWidth="1"/>
    <col min="7" max="7" width="20.81640625" customWidth="1"/>
    <col min="8" max="11" width="9.81640625" customWidth="1"/>
    <col min="12" max="12" width="20.81640625" customWidth="1"/>
    <col min="13" max="16" width="9.81640625" customWidth="1"/>
    <col min="17" max="17" width="20.81640625" customWidth="1"/>
    <col min="18" max="18" width="15.81640625" customWidth="1"/>
    <col min="19" max="19" width="45.81640625" customWidth="1"/>
    <col min="20" max="22" width="9.1796875" customWidth="1"/>
  </cols>
  <sheetData>
    <row r="1" spans="1:25" x14ac:dyDescent="0.35">
      <c r="A1" s="28"/>
      <c r="B1" s="2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0"/>
    </row>
    <row r="2" spans="1:25" x14ac:dyDescent="0.35">
      <c r="A2" s="13"/>
      <c r="B2" s="7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1:25" x14ac:dyDescent="0.35">
      <c r="A3" s="13"/>
      <c r="B3" s="7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5" x14ac:dyDescent="0.35">
      <c r="A4" s="1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13"/>
      <c r="T4" s="32"/>
    </row>
    <row r="5" spans="1:25" ht="18.5" x14ac:dyDescent="0.45">
      <c r="A5" s="35"/>
      <c r="B5" s="176" t="s">
        <v>73</v>
      </c>
      <c r="C5" s="121"/>
      <c r="D5" s="14"/>
      <c r="E5" s="141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121"/>
      <c r="S5" s="14"/>
      <c r="T5" s="32"/>
    </row>
    <row r="6" spans="1:25" x14ac:dyDescent="0.35">
      <c r="A6" s="54"/>
      <c r="B6" s="43"/>
      <c r="C6" s="83"/>
      <c r="D6" s="160"/>
      <c r="E6" s="130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83"/>
      <c r="S6" s="34"/>
      <c r="T6" s="39"/>
      <c r="U6" s="40"/>
      <c r="V6" s="40"/>
      <c r="W6" s="40"/>
      <c r="X6" s="40"/>
      <c r="Y6" s="40"/>
    </row>
    <row r="7" spans="1:25" x14ac:dyDescent="0.35">
      <c r="A7" s="54"/>
      <c r="B7" s="43"/>
      <c r="C7" s="112" t="s">
        <v>74</v>
      </c>
      <c r="D7" s="55"/>
      <c r="E7" s="5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83"/>
      <c r="S7" s="38"/>
      <c r="T7" s="39"/>
      <c r="U7" s="40"/>
      <c r="V7" s="40"/>
      <c r="W7" s="40"/>
      <c r="X7" s="40"/>
      <c r="Y7" s="40"/>
    </row>
    <row r="8" spans="1:25" x14ac:dyDescent="0.35">
      <c r="A8" s="54"/>
      <c r="B8" s="43"/>
      <c r="C8" s="86"/>
      <c r="D8" s="177"/>
      <c r="E8" s="178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179"/>
      <c r="S8" s="38"/>
      <c r="T8" s="39"/>
      <c r="U8" s="40"/>
      <c r="V8" s="40"/>
      <c r="W8" s="40"/>
      <c r="X8" s="40"/>
      <c r="Y8" s="40"/>
    </row>
    <row r="9" spans="1:25" ht="17.149999999999999" customHeight="1" x14ac:dyDescent="0.35">
      <c r="A9" s="54"/>
      <c r="B9" s="180" t="s">
        <v>75</v>
      </c>
      <c r="C9" s="461" t="s">
        <v>76</v>
      </c>
      <c r="D9" s="462"/>
      <c r="E9" s="463"/>
      <c r="F9" s="181"/>
      <c r="G9" s="182"/>
      <c r="H9" s="462" t="s">
        <v>77</v>
      </c>
      <c r="I9" s="462"/>
      <c r="J9" s="463"/>
      <c r="K9" s="183"/>
      <c r="L9" s="182"/>
      <c r="M9" s="462" t="s">
        <v>78</v>
      </c>
      <c r="N9" s="462"/>
      <c r="O9" s="463"/>
      <c r="P9" s="183"/>
      <c r="Q9" s="184"/>
      <c r="R9" s="15"/>
      <c r="S9" s="38"/>
      <c r="T9" s="39"/>
      <c r="U9" s="40"/>
      <c r="V9" s="40"/>
      <c r="W9" s="40"/>
      <c r="X9" s="40"/>
      <c r="Y9" s="40"/>
    </row>
    <row r="10" spans="1:25" ht="30" customHeight="1" x14ac:dyDescent="0.35">
      <c r="A10" s="54"/>
      <c r="B10" s="83"/>
      <c r="C10" s="185" t="s">
        <v>79</v>
      </c>
      <c r="D10" s="186" t="s">
        <v>80</v>
      </c>
      <c r="E10" s="186" t="s">
        <v>81</v>
      </c>
      <c r="F10" s="187" t="s">
        <v>82</v>
      </c>
      <c r="G10" s="188" t="s">
        <v>83</v>
      </c>
      <c r="H10" s="189" t="s">
        <v>79</v>
      </c>
      <c r="I10" s="186" t="s">
        <v>80</v>
      </c>
      <c r="J10" s="186" t="s">
        <v>81</v>
      </c>
      <c r="K10" s="187" t="s">
        <v>82</v>
      </c>
      <c r="L10" s="188" t="s">
        <v>83</v>
      </c>
      <c r="M10" s="189" t="s">
        <v>79</v>
      </c>
      <c r="N10" s="186" t="s">
        <v>80</v>
      </c>
      <c r="O10" s="186" t="s">
        <v>81</v>
      </c>
      <c r="P10" s="187" t="s">
        <v>82</v>
      </c>
      <c r="Q10" s="188" t="s">
        <v>83</v>
      </c>
      <c r="R10" s="15"/>
      <c r="S10" s="38"/>
      <c r="T10" s="39"/>
      <c r="U10" s="40"/>
      <c r="V10" s="40"/>
      <c r="W10" s="40"/>
      <c r="X10" s="40"/>
      <c r="Y10" s="40"/>
    </row>
    <row r="11" spans="1:25" ht="17.149999999999999" customHeight="1" x14ac:dyDescent="0.35">
      <c r="A11" s="54"/>
      <c r="B11" s="112" t="s">
        <v>84</v>
      </c>
      <c r="C11" s="70"/>
      <c r="D11" s="190" t="str">
        <f>IF(AND($D$7&gt;0,C11&lt;&gt;""),$D$7-C11,"")</f>
        <v/>
      </c>
      <c r="E11" s="191" t="str">
        <f>IF(AND($D$7&gt;0,C11&lt;&gt;""),C11/$D$7,"")</f>
        <v/>
      </c>
      <c r="F11" s="192" t="str">
        <f>IF(AND($D$7&gt;0,C11&lt;&gt;""),D11/$D$7,"")</f>
        <v/>
      </c>
      <c r="G11" s="103"/>
      <c r="H11" s="193"/>
      <c r="I11" s="190" t="str">
        <f>IF(AND($D$7&gt;0,H11&lt;&gt;""),$D$7-H11,"")</f>
        <v/>
      </c>
      <c r="J11" s="191" t="str">
        <f>IF(AND($D$7&gt;0,H11&lt;&gt;""),H11/$D$7,"")</f>
        <v/>
      </c>
      <c r="K11" s="192" t="str">
        <f>IF(AND($D$7&gt;0,H11&lt;&gt;""),I11/$D$7,"")</f>
        <v/>
      </c>
      <c r="L11" s="103"/>
      <c r="M11" s="193"/>
      <c r="N11" s="190" t="str">
        <f>IF(AND($D$7&gt;0,M11&lt;&gt;""),$D$7-M11,"")</f>
        <v/>
      </c>
      <c r="O11" s="191" t="str">
        <f>IF(AND($D$7&gt;0,M11&lt;&gt;""),M11/$D$7,"")</f>
        <v/>
      </c>
      <c r="P11" s="192" t="str">
        <f>IF(AND($D$7&gt;0,M11&lt;&gt;""),N11/$D$7,"")</f>
        <v/>
      </c>
      <c r="Q11" s="103"/>
      <c r="R11" s="15"/>
      <c r="S11" s="38"/>
      <c r="T11" s="39"/>
      <c r="U11" s="40"/>
      <c r="V11" s="40"/>
      <c r="W11" s="40"/>
      <c r="X11" s="40"/>
      <c r="Y11" s="40"/>
    </row>
    <row r="12" spans="1:25" ht="17.149999999999999" customHeight="1" x14ac:dyDescent="0.35">
      <c r="A12" s="54"/>
      <c r="B12" s="112" t="s">
        <v>85</v>
      </c>
      <c r="C12" s="70"/>
      <c r="D12" s="190" t="str">
        <f t="shared" ref="D12:D22" si="0">IF(AND($D$7&gt;0,C12&lt;&gt;""),$D$7-C12,"")</f>
        <v/>
      </c>
      <c r="E12" s="191" t="str">
        <f t="shared" ref="E12:E22" si="1">IF(AND($D$7&gt;0,C12&lt;&gt;""),C12/$D$7,"")</f>
        <v/>
      </c>
      <c r="F12" s="192" t="str">
        <f t="shared" ref="F12:F22" si="2">IF(AND($D$7&gt;0,C12&lt;&gt;""),D12/$D$7,"")</f>
        <v/>
      </c>
      <c r="G12" s="103"/>
      <c r="H12" s="193"/>
      <c r="I12" s="190" t="str">
        <f t="shared" ref="I12:I22" si="3">IF(AND($D$7&gt;0,H12&lt;&gt;""),$D$7-H12,"")</f>
        <v/>
      </c>
      <c r="J12" s="191" t="str">
        <f t="shared" ref="J12:J22" si="4">IF(AND($D$7&gt;0,H12&lt;&gt;""),H12/$D$7,"")</f>
        <v/>
      </c>
      <c r="K12" s="192" t="str">
        <f t="shared" ref="K12:K22" si="5">IF(AND($D$7&gt;0,H12&lt;&gt;""),I12/$D$7,"")</f>
        <v/>
      </c>
      <c r="L12" s="103"/>
      <c r="M12" s="193"/>
      <c r="N12" s="190" t="str">
        <f t="shared" ref="N12:N22" si="6">IF(AND($D$7&gt;0,M12&lt;&gt;""),$D$7-M12,"")</f>
        <v/>
      </c>
      <c r="O12" s="191" t="str">
        <f t="shared" ref="O12:O22" si="7">IF(AND($D$7&gt;0,M12&lt;&gt;""),M12/$D$7,"")</f>
        <v/>
      </c>
      <c r="P12" s="192" t="str">
        <f t="shared" ref="P12:P22" si="8">IF(AND($D$7&gt;0,M12&lt;&gt;""),N12/$D$7,"")</f>
        <v/>
      </c>
      <c r="Q12" s="103"/>
      <c r="R12" s="15"/>
      <c r="S12" s="38"/>
      <c r="T12" s="39"/>
      <c r="U12" s="40"/>
      <c r="V12" s="40"/>
      <c r="W12" s="40"/>
      <c r="X12" s="40"/>
      <c r="Y12" s="40"/>
    </row>
    <row r="13" spans="1:25" ht="17.149999999999999" customHeight="1" x14ac:dyDescent="0.35">
      <c r="A13" s="54"/>
      <c r="B13" s="112" t="s">
        <v>86</v>
      </c>
      <c r="C13" s="70"/>
      <c r="D13" s="190" t="str">
        <f t="shared" si="0"/>
        <v/>
      </c>
      <c r="E13" s="191" t="str">
        <f t="shared" si="1"/>
        <v/>
      </c>
      <c r="F13" s="192" t="str">
        <f t="shared" si="2"/>
        <v/>
      </c>
      <c r="G13" s="103"/>
      <c r="H13" s="193"/>
      <c r="I13" s="190" t="str">
        <f t="shared" si="3"/>
        <v/>
      </c>
      <c r="J13" s="191" t="str">
        <f t="shared" si="4"/>
        <v/>
      </c>
      <c r="K13" s="192" t="str">
        <f t="shared" si="5"/>
        <v/>
      </c>
      <c r="L13" s="103"/>
      <c r="M13" s="193"/>
      <c r="N13" s="190" t="str">
        <f t="shared" si="6"/>
        <v/>
      </c>
      <c r="O13" s="191" t="str">
        <f t="shared" si="7"/>
        <v/>
      </c>
      <c r="P13" s="192" t="str">
        <f t="shared" si="8"/>
        <v/>
      </c>
      <c r="Q13" s="103"/>
      <c r="R13" s="15"/>
      <c r="S13" s="38"/>
      <c r="T13" s="39"/>
      <c r="U13" s="40"/>
      <c r="V13" s="40"/>
      <c r="W13" s="40"/>
      <c r="X13" s="40"/>
      <c r="Y13" s="40"/>
    </row>
    <row r="14" spans="1:25" ht="17.149999999999999" customHeight="1" x14ac:dyDescent="0.35">
      <c r="A14" s="54"/>
      <c r="B14" s="112" t="s">
        <v>87</v>
      </c>
      <c r="C14" s="70"/>
      <c r="D14" s="190" t="str">
        <f t="shared" si="0"/>
        <v/>
      </c>
      <c r="E14" s="191" t="str">
        <f t="shared" si="1"/>
        <v/>
      </c>
      <c r="F14" s="192" t="str">
        <f t="shared" si="2"/>
        <v/>
      </c>
      <c r="G14" s="103"/>
      <c r="H14" s="193"/>
      <c r="I14" s="190" t="str">
        <f t="shared" si="3"/>
        <v/>
      </c>
      <c r="J14" s="191" t="str">
        <f t="shared" si="4"/>
        <v/>
      </c>
      <c r="K14" s="192" t="str">
        <f t="shared" si="5"/>
        <v/>
      </c>
      <c r="L14" s="103"/>
      <c r="M14" s="193"/>
      <c r="N14" s="190" t="str">
        <f t="shared" si="6"/>
        <v/>
      </c>
      <c r="O14" s="191" t="str">
        <f t="shared" si="7"/>
        <v/>
      </c>
      <c r="P14" s="192" t="str">
        <f t="shared" si="8"/>
        <v/>
      </c>
      <c r="Q14" s="103"/>
      <c r="R14" s="15"/>
      <c r="S14" s="69"/>
      <c r="T14" s="15"/>
    </row>
    <row r="15" spans="1:25" ht="17.149999999999999" customHeight="1" x14ac:dyDescent="0.35">
      <c r="A15" s="54"/>
      <c r="B15" s="112" t="s">
        <v>88</v>
      </c>
      <c r="C15" s="70"/>
      <c r="D15" s="190" t="str">
        <f t="shared" si="0"/>
        <v/>
      </c>
      <c r="E15" s="191" t="str">
        <f t="shared" si="1"/>
        <v/>
      </c>
      <c r="F15" s="192" t="str">
        <f t="shared" si="2"/>
        <v/>
      </c>
      <c r="G15" s="103"/>
      <c r="H15" s="193"/>
      <c r="I15" s="190" t="str">
        <f t="shared" si="3"/>
        <v/>
      </c>
      <c r="J15" s="191" t="str">
        <f t="shared" si="4"/>
        <v/>
      </c>
      <c r="K15" s="192" t="str">
        <f t="shared" si="5"/>
        <v/>
      </c>
      <c r="L15" s="103"/>
      <c r="M15" s="193"/>
      <c r="N15" s="190" t="str">
        <f t="shared" si="6"/>
        <v/>
      </c>
      <c r="O15" s="191" t="str">
        <f t="shared" si="7"/>
        <v/>
      </c>
      <c r="P15" s="192" t="str">
        <f t="shared" si="8"/>
        <v/>
      </c>
      <c r="Q15" s="103"/>
      <c r="R15" s="15"/>
      <c r="S15" s="69"/>
      <c r="T15" s="15"/>
    </row>
    <row r="16" spans="1:25" ht="17.149999999999999" customHeight="1" x14ac:dyDescent="0.35">
      <c r="A16" s="54"/>
      <c r="B16" s="112" t="s">
        <v>89</v>
      </c>
      <c r="C16" s="70"/>
      <c r="D16" s="190" t="str">
        <f t="shared" si="0"/>
        <v/>
      </c>
      <c r="E16" s="191" t="str">
        <f t="shared" si="1"/>
        <v/>
      </c>
      <c r="F16" s="192" t="str">
        <f t="shared" si="2"/>
        <v/>
      </c>
      <c r="G16" s="103"/>
      <c r="H16" s="193"/>
      <c r="I16" s="190" t="str">
        <f t="shared" si="3"/>
        <v/>
      </c>
      <c r="J16" s="191" t="str">
        <f t="shared" si="4"/>
        <v/>
      </c>
      <c r="K16" s="192" t="str">
        <f t="shared" si="5"/>
        <v/>
      </c>
      <c r="L16" s="103"/>
      <c r="M16" s="193"/>
      <c r="N16" s="190" t="str">
        <f t="shared" si="6"/>
        <v/>
      </c>
      <c r="O16" s="191" t="str">
        <f t="shared" si="7"/>
        <v/>
      </c>
      <c r="P16" s="192" t="str">
        <f t="shared" si="8"/>
        <v/>
      </c>
      <c r="Q16" s="103"/>
      <c r="R16" s="15"/>
      <c r="S16" s="69"/>
      <c r="T16" s="15"/>
    </row>
    <row r="17" spans="1:20" ht="17.149999999999999" customHeight="1" x14ac:dyDescent="0.35">
      <c r="A17" s="54"/>
      <c r="B17" s="112" t="s">
        <v>90</v>
      </c>
      <c r="C17" s="70"/>
      <c r="D17" s="190" t="str">
        <f t="shared" si="0"/>
        <v/>
      </c>
      <c r="E17" s="191" t="str">
        <f t="shared" si="1"/>
        <v/>
      </c>
      <c r="F17" s="192" t="str">
        <f t="shared" si="2"/>
        <v/>
      </c>
      <c r="G17" s="103"/>
      <c r="H17" s="193"/>
      <c r="I17" s="190" t="str">
        <f t="shared" si="3"/>
        <v/>
      </c>
      <c r="J17" s="191" t="str">
        <f t="shared" si="4"/>
        <v/>
      </c>
      <c r="K17" s="192" t="str">
        <f t="shared" si="5"/>
        <v/>
      </c>
      <c r="L17" s="103"/>
      <c r="M17" s="193"/>
      <c r="N17" s="190" t="str">
        <f t="shared" si="6"/>
        <v/>
      </c>
      <c r="O17" s="191" t="str">
        <f t="shared" si="7"/>
        <v/>
      </c>
      <c r="P17" s="192" t="str">
        <f t="shared" si="8"/>
        <v/>
      </c>
      <c r="Q17" s="103"/>
      <c r="R17" s="15"/>
      <c r="S17" s="69"/>
      <c r="T17" s="15"/>
    </row>
    <row r="18" spans="1:20" ht="17.149999999999999" customHeight="1" x14ac:dyDescent="0.35">
      <c r="A18" s="54"/>
      <c r="B18" s="112" t="s">
        <v>91</v>
      </c>
      <c r="C18" s="70"/>
      <c r="D18" s="190" t="str">
        <f t="shared" si="0"/>
        <v/>
      </c>
      <c r="E18" s="191" t="str">
        <f t="shared" si="1"/>
        <v/>
      </c>
      <c r="F18" s="192" t="str">
        <f t="shared" si="2"/>
        <v/>
      </c>
      <c r="G18" s="103"/>
      <c r="H18" s="193"/>
      <c r="I18" s="190" t="str">
        <f t="shared" si="3"/>
        <v/>
      </c>
      <c r="J18" s="191" t="str">
        <f t="shared" si="4"/>
        <v/>
      </c>
      <c r="K18" s="192" t="str">
        <f t="shared" si="5"/>
        <v/>
      </c>
      <c r="L18" s="103"/>
      <c r="M18" s="193"/>
      <c r="N18" s="190" t="str">
        <f t="shared" si="6"/>
        <v/>
      </c>
      <c r="O18" s="191" t="str">
        <f t="shared" si="7"/>
        <v/>
      </c>
      <c r="P18" s="192" t="str">
        <f t="shared" si="8"/>
        <v/>
      </c>
      <c r="Q18" s="103"/>
      <c r="R18" s="15"/>
      <c r="S18" s="69"/>
      <c r="T18" s="15"/>
    </row>
    <row r="19" spans="1:20" ht="17.149999999999999" customHeight="1" x14ac:dyDescent="0.35">
      <c r="A19" s="54"/>
      <c r="B19" s="112" t="s">
        <v>92</v>
      </c>
      <c r="C19" s="70"/>
      <c r="D19" s="190" t="str">
        <f t="shared" si="0"/>
        <v/>
      </c>
      <c r="E19" s="191" t="str">
        <f t="shared" si="1"/>
        <v/>
      </c>
      <c r="F19" s="192" t="str">
        <f t="shared" si="2"/>
        <v/>
      </c>
      <c r="G19" s="103"/>
      <c r="H19" s="193"/>
      <c r="I19" s="190" t="str">
        <f t="shared" si="3"/>
        <v/>
      </c>
      <c r="J19" s="191" t="str">
        <f t="shared" si="4"/>
        <v/>
      </c>
      <c r="K19" s="192" t="str">
        <f t="shared" si="5"/>
        <v/>
      </c>
      <c r="L19" s="103"/>
      <c r="M19" s="193"/>
      <c r="N19" s="190" t="str">
        <f t="shared" si="6"/>
        <v/>
      </c>
      <c r="O19" s="191" t="str">
        <f t="shared" si="7"/>
        <v/>
      </c>
      <c r="P19" s="192" t="str">
        <f t="shared" si="8"/>
        <v/>
      </c>
      <c r="Q19" s="103"/>
      <c r="R19" s="15"/>
      <c r="S19" s="69"/>
      <c r="T19" s="15"/>
    </row>
    <row r="20" spans="1:20" ht="17.149999999999999" customHeight="1" x14ac:dyDescent="0.35">
      <c r="A20" s="54"/>
      <c r="B20" s="112" t="s">
        <v>93</v>
      </c>
      <c r="C20" s="70"/>
      <c r="D20" s="190" t="str">
        <f t="shared" si="0"/>
        <v/>
      </c>
      <c r="E20" s="191" t="str">
        <f t="shared" si="1"/>
        <v/>
      </c>
      <c r="F20" s="192" t="str">
        <f t="shared" si="2"/>
        <v/>
      </c>
      <c r="G20" s="103"/>
      <c r="H20" s="193"/>
      <c r="I20" s="190" t="str">
        <f t="shared" si="3"/>
        <v/>
      </c>
      <c r="J20" s="191" t="str">
        <f t="shared" si="4"/>
        <v/>
      </c>
      <c r="K20" s="192" t="str">
        <f t="shared" si="5"/>
        <v/>
      </c>
      <c r="L20" s="103"/>
      <c r="M20" s="193"/>
      <c r="N20" s="190" t="str">
        <f t="shared" si="6"/>
        <v/>
      </c>
      <c r="O20" s="191" t="str">
        <f t="shared" si="7"/>
        <v/>
      </c>
      <c r="P20" s="192" t="str">
        <f t="shared" si="8"/>
        <v/>
      </c>
      <c r="Q20" s="103"/>
      <c r="R20" s="15"/>
      <c r="S20" s="69"/>
      <c r="T20" s="15"/>
    </row>
    <row r="21" spans="1:20" ht="17.149999999999999" customHeight="1" x14ac:dyDescent="0.35">
      <c r="A21" s="54"/>
      <c r="B21" s="112" t="s">
        <v>94</v>
      </c>
      <c r="C21" s="70"/>
      <c r="D21" s="190" t="str">
        <f t="shared" si="0"/>
        <v/>
      </c>
      <c r="E21" s="191" t="str">
        <f t="shared" si="1"/>
        <v/>
      </c>
      <c r="F21" s="192" t="str">
        <f t="shared" si="2"/>
        <v/>
      </c>
      <c r="G21" s="103"/>
      <c r="H21" s="193"/>
      <c r="I21" s="190" t="str">
        <f t="shared" si="3"/>
        <v/>
      </c>
      <c r="J21" s="191" t="str">
        <f t="shared" si="4"/>
        <v/>
      </c>
      <c r="K21" s="192" t="str">
        <f t="shared" si="5"/>
        <v/>
      </c>
      <c r="L21" s="103"/>
      <c r="M21" s="193"/>
      <c r="N21" s="190" t="str">
        <f t="shared" si="6"/>
        <v/>
      </c>
      <c r="O21" s="191" t="str">
        <f t="shared" si="7"/>
        <v/>
      </c>
      <c r="P21" s="192" t="str">
        <f t="shared" si="8"/>
        <v/>
      </c>
      <c r="Q21" s="103"/>
      <c r="R21" s="15"/>
      <c r="S21" s="69"/>
      <c r="T21" s="15"/>
    </row>
    <row r="22" spans="1:20" ht="17.149999999999999" customHeight="1" x14ac:dyDescent="0.35">
      <c r="A22" s="41"/>
      <c r="B22" s="194" t="s">
        <v>95</v>
      </c>
      <c r="C22" s="73"/>
      <c r="D22" s="190" t="str">
        <f t="shared" si="0"/>
        <v/>
      </c>
      <c r="E22" s="191" t="str">
        <f t="shared" si="1"/>
        <v/>
      </c>
      <c r="F22" s="192" t="str">
        <f t="shared" si="2"/>
        <v/>
      </c>
      <c r="G22" s="108"/>
      <c r="H22" s="195"/>
      <c r="I22" s="190" t="str">
        <f t="shared" si="3"/>
        <v/>
      </c>
      <c r="J22" s="191" t="str">
        <f t="shared" si="4"/>
        <v/>
      </c>
      <c r="K22" s="192" t="str">
        <f t="shared" si="5"/>
        <v/>
      </c>
      <c r="L22" s="108"/>
      <c r="M22" s="195"/>
      <c r="N22" s="190" t="str">
        <f t="shared" si="6"/>
        <v/>
      </c>
      <c r="O22" s="191" t="str">
        <f t="shared" si="7"/>
        <v/>
      </c>
      <c r="P22" s="192" t="str">
        <f t="shared" si="8"/>
        <v/>
      </c>
      <c r="Q22" s="108"/>
      <c r="R22" s="15"/>
      <c r="S22" s="69"/>
      <c r="T22" s="15"/>
    </row>
    <row r="23" spans="1:20" ht="17.149999999999999" customHeight="1" x14ac:dyDescent="0.35">
      <c r="A23" s="15"/>
      <c r="B23" s="196" t="s">
        <v>96</v>
      </c>
      <c r="C23" s="197" t="str">
        <f>IF(C11&lt;&gt;"",AVERAGE(C11:C22),"")</f>
        <v/>
      </c>
      <c r="D23" s="198" t="str">
        <f>IF(C11&lt;&gt;"",AVERAGE(D11:D22),"")</f>
        <v/>
      </c>
      <c r="E23" s="199" t="str">
        <f>IF(AND($D$7&gt;0,C11&lt;&gt;""),AVERAGE(E11:E22),"")</f>
        <v/>
      </c>
      <c r="F23" s="199" t="str">
        <f>IF(AND($D$7&gt;0,C11&lt;&gt;""),AVERAGE(F11:F22),"")</f>
        <v/>
      </c>
      <c r="G23" s="200"/>
      <c r="H23" s="197" t="str">
        <f>IF(H11&lt;&gt;"",AVERAGE(H11:H22),"")</f>
        <v/>
      </c>
      <c r="I23" s="198" t="str">
        <f>IF(H11&lt;&gt;"",AVERAGE(I11:I22),"")</f>
        <v/>
      </c>
      <c r="J23" s="199" t="str">
        <f>IF(AND($D$7&gt;0,H11&lt;&gt;""),AVERAGE(J11:J22),"")</f>
        <v/>
      </c>
      <c r="K23" s="199" t="str">
        <f>IF(AND($D$7&gt;0,H11&lt;&gt;""),AVERAGE(K11:K22),"")</f>
        <v/>
      </c>
      <c r="L23" s="200"/>
      <c r="M23" s="197" t="str">
        <f>IF(M11&lt;&gt;"",AVERAGE(M11:M22),"")</f>
        <v/>
      </c>
      <c r="N23" s="198" t="str">
        <f>IF(M11&lt;&gt;"",AVERAGE(N11:N22),"")</f>
        <v/>
      </c>
      <c r="O23" s="199" t="str">
        <f>IF(AND($D$7&gt;0,M11&lt;&gt;""),AVERAGE(O11:O22),"")</f>
        <v/>
      </c>
      <c r="P23" s="199" t="str">
        <f>IF(AND($D$7&gt;0,M11&lt;&gt;""),AVERAGE(P11:P22),"")</f>
        <v/>
      </c>
      <c r="Q23" s="200"/>
      <c r="R23" s="15"/>
      <c r="S23" s="69"/>
      <c r="T23" s="15"/>
    </row>
    <row r="24" spans="1:20" x14ac:dyDescent="0.35">
      <c r="A24" s="35"/>
      <c r="B24" s="80"/>
      <c r="C24" s="201" t="s">
        <v>97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81"/>
      <c r="S24" s="69"/>
      <c r="T24" s="15"/>
    </row>
    <row r="25" spans="1:20" x14ac:dyDescent="0.35">
      <c r="A25" s="54"/>
      <c r="B25" s="43"/>
      <c r="C25" s="202" t="s">
        <v>98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83"/>
      <c r="S25" s="69"/>
      <c r="T25" s="15"/>
    </row>
    <row r="26" spans="1:20" x14ac:dyDescent="0.35">
      <c r="A26" s="203"/>
      <c r="B26" s="136"/>
      <c r="C26" s="42"/>
      <c r="D26" s="42"/>
      <c r="E26" s="42"/>
      <c r="F26" s="42"/>
      <c r="G26" s="42"/>
      <c r="H26" s="42"/>
      <c r="I26" s="42"/>
      <c r="J26" s="42"/>
      <c r="K26" s="42"/>
      <c r="L26" s="43"/>
      <c r="M26" s="43"/>
      <c r="N26" s="43"/>
      <c r="O26" s="43"/>
      <c r="P26" s="43"/>
      <c r="Q26" s="43"/>
      <c r="R26" s="83"/>
      <c r="S26" s="69"/>
      <c r="T26" s="15"/>
    </row>
    <row r="27" spans="1:20" x14ac:dyDescent="0.35">
      <c r="A27" s="13"/>
      <c r="B27" s="118" t="s">
        <v>99</v>
      </c>
      <c r="C27" s="396"/>
      <c r="D27" s="441"/>
      <c r="E27" s="441"/>
      <c r="F27" s="441"/>
      <c r="G27" s="441"/>
      <c r="H27" s="441"/>
      <c r="I27" s="441"/>
      <c r="J27" s="441"/>
      <c r="K27" s="442"/>
      <c r="L27" s="54"/>
      <c r="M27" s="43"/>
      <c r="N27" s="43"/>
      <c r="O27" s="43"/>
      <c r="P27" s="43"/>
      <c r="Q27" s="43"/>
      <c r="R27" s="83"/>
      <c r="S27" s="69"/>
      <c r="T27" s="15"/>
    </row>
    <row r="28" spans="1:20" x14ac:dyDescent="0.35">
      <c r="A28" s="13"/>
      <c r="B28" s="118" t="s">
        <v>44</v>
      </c>
      <c r="C28" s="443"/>
      <c r="D28" s="444"/>
      <c r="E28" s="444"/>
      <c r="F28" s="444"/>
      <c r="G28" s="444"/>
      <c r="H28" s="444"/>
      <c r="I28" s="444"/>
      <c r="J28" s="444"/>
      <c r="K28" s="445"/>
      <c r="L28" s="54"/>
      <c r="M28" s="43"/>
      <c r="N28" s="43"/>
      <c r="O28" s="43"/>
      <c r="P28" s="43"/>
      <c r="Q28" s="43"/>
      <c r="R28" s="83"/>
      <c r="S28" s="69"/>
      <c r="T28" s="15"/>
    </row>
    <row r="29" spans="1:20" x14ac:dyDescent="0.35">
      <c r="A29" s="13"/>
      <c r="B29" s="32"/>
      <c r="C29" s="443"/>
      <c r="D29" s="444"/>
      <c r="E29" s="444"/>
      <c r="F29" s="444"/>
      <c r="G29" s="444"/>
      <c r="H29" s="444"/>
      <c r="I29" s="444"/>
      <c r="J29" s="444"/>
      <c r="K29" s="445"/>
      <c r="L29" s="54"/>
      <c r="M29" s="43"/>
      <c r="N29" s="43"/>
      <c r="O29" s="43"/>
      <c r="P29" s="43"/>
      <c r="Q29" s="43"/>
      <c r="R29" s="83"/>
      <c r="S29" s="69"/>
      <c r="T29" s="15"/>
    </row>
    <row r="30" spans="1:20" x14ac:dyDescent="0.35">
      <c r="A30" s="13"/>
      <c r="B30" s="32"/>
      <c r="C30" s="443"/>
      <c r="D30" s="444"/>
      <c r="E30" s="444"/>
      <c r="F30" s="444"/>
      <c r="G30" s="444"/>
      <c r="H30" s="444"/>
      <c r="I30" s="444"/>
      <c r="J30" s="444"/>
      <c r="K30" s="445"/>
      <c r="L30" s="54"/>
      <c r="M30" s="43"/>
      <c r="N30" s="43"/>
      <c r="O30" s="43"/>
      <c r="P30" s="43"/>
      <c r="Q30" s="43"/>
      <c r="R30" s="83"/>
      <c r="S30" s="69"/>
      <c r="T30" s="15"/>
    </row>
    <row r="31" spans="1:20" x14ac:dyDescent="0.35">
      <c r="A31" s="13"/>
      <c r="B31" s="32"/>
      <c r="C31" s="443"/>
      <c r="D31" s="444"/>
      <c r="E31" s="444"/>
      <c r="F31" s="444"/>
      <c r="G31" s="444"/>
      <c r="H31" s="444"/>
      <c r="I31" s="444"/>
      <c r="J31" s="444"/>
      <c r="K31" s="445"/>
      <c r="L31" s="54"/>
      <c r="M31" s="43"/>
      <c r="N31" s="43"/>
      <c r="O31" s="43"/>
      <c r="P31" s="43"/>
      <c r="Q31" s="43"/>
      <c r="R31" s="83"/>
      <c r="S31" s="69"/>
      <c r="T31" s="15"/>
    </row>
    <row r="32" spans="1:20" x14ac:dyDescent="0.35">
      <c r="A32" s="13"/>
      <c r="B32" s="32"/>
      <c r="C32" s="446"/>
      <c r="D32" s="447"/>
      <c r="E32" s="447"/>
      <c r="F32" s="447"/>
      <c r="G32" s="447"/>
      <c r="H32" s="447"/>
      <c r="I32" s="447"/>
      <c r="J32" s="447"/>
      <c r="K32" s="448"/>
      <c r="L32" s="54"/>
      <c r="M32" s="43"/>
      <c r="N32" s="43"/>
      <c r="O32" s="43"/>
      <c r="P32" s="43"/>
      <c r="Q32" s="43"/>
      <c r="R32" s="83"/>
      <c r="S32" s="69"/>
      <c r="T32" s="15"/>
    </row>
    <row r="33" spans="1:20" x14ac:dyDescent="0.35">
      <c r="A33" s="13"/>
      <c r="B33" s="31"/>
      <c r="C33" s="29"/>
      <c r="D33" s="29"/>
      <c r="E33" s="110"/>
      <c r="F33" s="110"/>
      <c r="G33" s="145"/>
      <c r="H33" s="36"/>
      <c r="I33" s="36"/>
      <c r="J33" s="36"/>
      <c r="K33" s="36"/>
      <c r="L33" s="43"/>
      <c r="M33" s="43"/>
      <c r="N33" s="43"/>
      <c r="O33" s="43"/>
      <c r="P33" s="43"/>
      <c r="Q33" s="43"/>
      <c r="R33" s="83"/>
      <c r="S33" s="69"/>
      <c r="T33" s="15"/>
    </row>
    <row r="34" spans="1:20" x14ac:dyDescent="0.35">
      <c r="A34" s="13"/>
      <c r="B34" s="167" t="s">
        <v>100</v>
      </c>
      <c r="C34" s="31"/>
      <c r="D34" s="118" t="s">
        <v>101</v>
      </c>
      <c r="E34" s="464" t="s">
        <v>63</v>
      </c>
      <c r="F34" s="465"/>
      <c r="G34" s="54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83"/>
      <c r="S34" s="69"/>
      <c r="T34" s="15"/>
    </row>
    <row r="35" spans="1:20" x14ac:dyDescent="0.35">
      <c r="A35" s="13"/>
      <c r="B35" s="167"/>
      <c r="C35" s="31"/>
      <c r="D35" s="31"/>
      <c r="E35" s="29"/>
      <c r="F35" s="29"/>
      <c r="G35" s="136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83"/>
      <c r="S35" s="69"/>
      <c r="T35" s="15"/>
    </row>
    <row r="36" spans="1:20" x14ac:dyDescent="0.35">
      <c r="A36" s="13"/>
      <c r="B36" s="466" t="s">
        <v>102</v>
      </c>
      <c r="C36" s="466"/>
      <c r="D36" s="466"/>
      <c r="E36" s="31"/>
      <c r="F36" s="31"/>
      <c r="G36" s="150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83"/>
      <c r="S36" s="69"/>
      <c r="T36" s="15"/>
    </row>
    <row r="37" spans="1:20" x14ac:dyDescent="0.35">
      <c r="A37" s="13"/>
      <c r="B37" s="467"/>
      <c r="C37" s="467"/>
      <c r="D37" s="467"/>
      <c r="E37" s="31"/>
      <c r="F37" s="31"/>
      <c r="G37" s="150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83"/>
      <c r="S37" s="69"/>
      <c r="T37" s="15"/>
    </row>
    <row r="38" spans="1:20" x14ac:dyDescent="0.35">
      <c r="A38" s="13"/>
      <c r="B38" s="204"/>
      <c r="C38" s="205" t="s">
        <v>103</v>
      </c>
      <c r="D38" s="206" t="s">
        <v>104</v>
      </c>
      <c r="E38" s="13"/>
      <c r="F38" s="31"/>
      <c r="G38" s="151"/>
      <c r="H38" s="42"/>
      <c r="I38" s="42"/>
      <c r="J38" s="42"/>
      <c r="K38" s="42"/>
      <c r="L38" s="43"/>
      <c r="M38" s="43"/>
      <c r="N38" s="43"/>
      <c r="O38" s="43"/>
      <c r="P38" s="43"/>
      <c r="Q38" s="43"/>
      <c r="R38" s="83"/>
      <c r="S38" s="69"/>
      <c r="T38" s="15"/>
    </row>
    <row r="39" spans="1:20" x14ac:dyDescent="0.35">
      <c r="A39" s="13"/>
      <c r="B39" s="204"/>
      <c r="C39" s="207" t="s">
        <v>105</v>
      </c>
      <c r="D39" s="208"/>
      <c r="E39" s="13"/>
      <c r="F39" s="118" t="s">
        <v>99</v>
      </c>
      <c r="G39" s="452"/>
      <c r="H39" s="453"/>
      <c r="I39" s="453"/>
      <c r="J39" s="453"/>
      <c r="K39" s="454"/>
      <c r="L39" s="209"/>
      <c r="M39" s="47"/>
      <c r="N39" s="47"/>
      <c r="O39" s="47"/>
      <c r="P39" s="43"/>
      <c r="Q39" s="43"/>
      <c r="R39" s="83"/>
      <c r="S39" s="69"/>
      <c r="T39" s="15"/>
    </row>
    <row r="40" spans="1:20" x14ac:dyDescent="0.35">
      <c r="A40" s="13"/>
      <c r="B40" s="32"/>
      <c r="C40" s="210" t="s">
        <v>106</v>
      </c>
      <c r="D40" s="211"/>
      <c r="E40" s="13"/>
      <c r="F40" s="118" t="s">
        <v>44</v>
      </c>
      <c r="G40" s="455"/>
      <c r="H40" s="456"/>
      <c r="I40" s="456"/>
      <c r="J40" s="456"/>
      <c r="K40" s="457"/>
      <c r="L40" s="209"/>
      <c r="M40" s="47"/>
      <c r="N40" s="47"/>
      <c r="O40" s="47"/>
      <c r="P40" s="43"/>
      <c r="Q40" s="43"/>
      <c r="R40" s="83"/>
      <c r="S40" s="69"/>
      <c r="T40" s="15"/>
    </row>
    <row r="41" spans="1:20" x14ac:dyDescent="0.35">
      <c r="A41" s="13"/>
      <c r="B41" s="32"/>
      <c r="C41" s="210" t="s">
        <v>107</v>
      </c>
      <c r="D41" s="211"/>
      <c r="E41" s="13"/>
      <c r="F41" s="32"/>
      <c r="G41" s="455"/>
      <c r="H41" s="456"/>
      <c r="I41" s="456"/>
      <c r="J41" s="456"/>
      <c r="K41" s="457"/>
      <c r="L41" s="209"/>
      <c r="M41" s="47"/>
      <c r="N41" s="47"/>
      <c r="O41" s="47"/>
      <c r="P41" s="43"/>
      <c r="Q41" s="43"/>
      <c r="R41" s="83"/>
      <c r="S41" s="69"/>
      <c r="T41" s="15"/>
    </row>
    <row r="42" spans="1:20" x14ac:dyDescent="0.35">
      <c r="A42" s="13"/>
      <c r="B42" s="32"/>
      <c r="C42" s="210" t="s">
        <v>108</v>
      </c>
      <c r="D42" s="211"/>
      <c r="E42" s="13"/>
      <c r="F42" s="32"/>
      <c r="G42" s="455"/>
      <c r="H42" s="456"/>
      <c r="I42" s="456"/>
      <c r="J42" s="456"/>
      <c r="K42" s="457"/>
      <c r="L42" s="209"/>
      <c r="M42" s="47"/>
      <c r="N42" s="47"/>
      <c r="O42" s="47"/>
      <c r="P42" s="43"/>
      <c r="Q42" s="43"/>
      <c r="R42" s="83"/>
      <c r="S42" s="69"/>
      <c r="T42" s="15"/>
    </row>
    <row r="43" spans="1:20" x14ac:dyDescent="0.35">
      <c r="A43" s="13"/>
      <c r="B43" s="32"/>
      <c r="C43" s="210" t="s">
        <v>109</v>
      </c>
      <c r="D43" s="211"/>
      <c r="E43" s="13"/>
      <c r="F43" s="32"/>
      <c r="G43" s="455"/>
      <c r="H43" s="456"/>
      <c r="I43" s="456"/>
      <c r="J43" s="456"/>
      <c r="K43" s="457"/>
      <c r="L43" s="209"/>
      <c r="M43" s="47"/>
      <c r="N43" s="47"/>
      <c r="O43" s="47"/>
      <c r="P43" s="43"/>
      <c r="Q43" s="43"/>
      <c r="R43" s="83"/>
      <c r="S43" s="69"/>
      <c r="T43" s="15"/>
    </row>
    <row r="44" spans="1:20" x14ac:dyDescent="0.35">
      <c r="A44" s="13"/>
      <c r="B44" s="32"/>
      <c r="C44" s="210" t="s">
        <v>110</v>
      </c>
      <c r="D44" s="211"/>
      <c r="E44" s="13"/>
      <c r="F44" s="32"/>
      <c r="G44" s="458"/>
      <c r="H44" s="459"/>
      <c r="I44" s="459"/>
      <c r="J44" s="459"/>
      <c r="K44" s="460"/>
      <c r="L44" s="212"/>
      <c r="M44" s="47"/>
      <c r="N44" s="47"/>
      <c r="O44" s="47"/>
      <c r="P44" s="43"/>
      <c r="Q44" s="43"/>
      <c r="R44" s="83"/>
      <c r="S44" s="69"/>
      <c r="T44" s="15"/>
    </row>
    <row r="45" spans="1:20" x14ac:dyDescent="0.35">
      <c r="A45" s="13"/>
      <c r="B45" s="32"/>
      <c r="C45" s="213" t="s">
        <v>111</v>
      </c>
      <c r="D45" s="214"/>
      <c r="E45" s="13"/>
      <c r="F45" s="31"/>
      <c r="G45" s="29"/>
      <c r="H45" s="29"/>
      <c r="I45" s="29"/>
      <c r="J45" s="29"/>
      <c r="K45" s="29"/>
      <c r="L45" s="136"/>
      <c r="M45" s="43"/>
      <c r="N45" s="43"/>
      <c r="O45" s="43"/>
      <c r="P45" s="43"/>
      <c r="Q45" s="43"/>
      <c r="R45" s="83"/>
      <c r="S45" s="79"/>
      <c r="T45" s="15"/>
    </row>
    <row r="46" spans="1:20" x14ac:dyDescent="0.35">
      <c r="A46" s="215"/>
      <c r="B46" s="141"/>
      <c r="C46" s="36"/>
      <c r="D46" s="36"/>
      <c r="E46" s="121"/>
      <c r="F46" s="216"/>
      <c r="G46" s="216"/>
      <c r="H46" s="216"/>
      <c r="I46" s="216"/>
      <c r="J46" s="216"/>
      <c r="K46" s="216"/>
      <c r="L46" s="141"/>
      <c r="M46" s="43"/>
      <c r="N46" s="43"/>
      <c r="O46" s="43"/>
      <c r="P46" s="43"/>
      <c r="Q46" s="43"/>
      <c r="R46" s="43"/>
      <c r="S46" s="36"/>
      <c r="T46" s="81"/>
    </row>
    <row r="47" spans="1:20" x14ac:dyDescent="0.35">
      <c r="A47" s="5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82" t="s">
        <v>11</v>
      </c>
      <c r="T47" s="83"/>
    </row>
    <row r="48" spans="1:20" x14ac:dyDescent="0.35">
      <c r="A48" s="84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85" t="str">
        <f>"A1:Q"&amp;ROW(A45)</f>
        <v>A1:Q45</v>
      </c>
      <c r="T48" s="86"/>
    </row>
  </sheetData>
  <sheetProtection formatCells="0" formatColumns="0" formatRows="0"/>
  <mergeCells count="7">
    <mergeCell ref="G39:K44"/>
    <mergeCell ref="C9:E9"/>
    <mergeCell ref="H9:J9"/>
    <mergeCell ref="M9:O9"/>
    <mergeCell ref="C27:K32"/>
    <mergeCell ref="E34:F34"/>
    <mergeCell ref="B36:D37"/>
  </mergeCells>
  <pageMargins left="0.2" right="0.3" top="0.3" bottom="0.3" header="0.3" footer="0.2"/>
  <pageSetup scale="66" fitToHeight="0" orientation="landscape" r:id="rId1"/>
  <headerFooter>
    <oddFooter>&amp;L&amp;A&amp;CThree Year Residential Occupancy History and Waitlist Information&amp;RPage &amp;P of &amp;N</oddFoot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5DE88-A146-4D58-BAEA-3F7205D34A04}">
  <sheetPr>
    <pageSetUpPr fitToPage="1"/>
  </sheetPr>
  <dimension ref="A1:T282"/>
  <sheetViews>
    <sheetView showGridLines="0" zoomScaleNormal="100" workbookViewId="0">
      <selection activeCell="B3" sqref="B3"/>
    </sheetView>
  </sheetViews>
  <sheetFormatPr defaultColWidth="9.1796875" defaultRowHeight="14.5" x14ac:dyDescent="0.35"/>
  <cols>
    <col min="1" max="1" width="3.81640625" customWidth="1"/>
    <col min="3" max="3" width="16" customWidth="1"/>
    <col min="4" max="4" width="4.453125" customWidth="1"/>
    <col min="5" max="5" width="15" customWidth="1"/>
    <col min="6" max="6" width="16.1796875" customWidth="1"/>
    <col min="7" max="7" width="14" customWidth="1"/>
    <col min="10" max="10" width="11.81640625" customWidth="1"/>
    <col min="13" max="13" width="15.81640625" customWidth="1"/>
    <col min="14" max="14" width="45.81640625" customWidth="1"/>
    <col min="15" max="17" width="9.1796875" customWidth="1"/>
  </cols>
  <sheetData>
    <row r="1" spans="1:20" x14ac:dyDescent="0.35">
      <c r="A1" s="28"/>
      <c r="B1" s="2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20" x14ac:dyDescent="0.35">
      <c r="A2" s="13"/>
      <c r="B2" s="7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20" x14ac:dyDescent="0.35">
      <c r="A3" s="13"/>
      <c r="B3" s="7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20" x14ac:dyDescent="0.35">
      <c r="A4" s="1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113"/>
      <c r="O4" s="32"/>
    </row>
    <row r="5" spans="1:20" ht="18.5" x14ac:dyDescent="0.45">
      <c r="A5" s="13"/>
      <c r="B5" s="33" t="s">
        <v>45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31"/>
      <c r="N5" s="14"/>
      <c r="O5" s="32"/>
    </row>
    <row r="6" spans="1:20" ht="27.65" customHeight="1" x14ac:dyDescent="0.35">
      <c r="A6" s="15"/>
      <c r="B6" s="480" t="s">
        <v>46</v>
      </c>
      <c r="C6" s="481"/>
      <c r="D6" s="481"/>
      <c r="E6" s="481"/>
      <c r="F6" s="481"/>
      <c r="G6" s="481"/>
      <c r="H6" s="481"/>
      <c r="I6" s="481"/>
      <c r="J6" s="481"/>
      <c r="K6" s="481"/>
      <c r="L6" s="482"/>
      <c r="M6" s="15"/>
      <c r="N6" s="34"/>
      <c r="O6" s="39"/>
      <c r="P6" s="40"/>
      <c r="Q6" s="40"/>
      <c r="R6" s="40"/>
      <c r="S6" s="40"/>
      <c r="T6" s="40"/>
    </row>
    <row r="7" spans="1:20" x14ac:dyDescent="0.35">
      <c r="A7" s="13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114"/>
      <c r="N7" s="38"/>
      <c r="O7" s="39"/>
      <c r="P7" s="40"/>
      <c r="Q7" s="40"/>
      <c r="R7" s="40"/>
      <c r="S7" s="40"/>
      <c r="T7" s="40"/>
    </row>
    <row r="8" spans="1:20" ht="15.5" x14ac:dyDescent="0.35">
      <c r="A8" s="13"/>
      <c r="B8" s="115" t="s">
        <v>47</v>
      </c>
      <c r="C8" s="31"/>
      <c r="D8" s="116"/>
      <c r="E8" s="31"/>
      <c r="F8" s="14"/>
      <c r="G8" s="14"/>
      <c r="H8" s="14"/>
      <c r="I8" s="14"/>
      <c r="J8" s="14"/>
      <c r="K8" s="14"/>
      <c r="L8" s="14"/>
      <c r="M8" s="114"/>
      <c r="N8" s="38"/>
      <c r="O8" s="39"/>
      <c r="P8" s="40"/>
      <c r="Q8" s="40"/>
      <c r="R8" s="40"/>
      <c r="S8" s="40"/>
      <c r="T8" s="40"/>
    </row>
    <row r="9" spans="1:20" ht="30" customHeight="1" x14ac:dyDescent="0.35">
      <c r="A9" s="13"/>
      <c r="B9" s="31"/>
      <c r="C9" s="31"/>
      <c r="D9" s="31"/>
      <c r="E9" s="117" t="s">
        <v>48</v>
      </c>
      <c r="F9" s="474"/>
      <c r="G9" s="475"/>
      <c r="H9" s="475"/>
      <c r="I9" s="475"/>
      <c r="J9" s="475"/>
      <c r="K9" s="475"/>
      <c r="L9" s="476"/>
      <c r="M9" s="15"/>
      <c r="N9" s="38"/>
      <c r="O9" s="39"/>
      <c r="P9" s="40"/>
      <c r="Q9" s="40"/>
      <c r="R9" s="40"/>
      <c r="S9" s="40"/>
      <c r="T9" s="40"/>
    </row>
    <row r="10" spans="1:20" x14ac:dyDescent="0.35">
      <c r="A10" s="13"/>
      <c r="B10" s="31"/>
      <c r="C10" s="31"/>
      <c r="D10" s="31"/>
      <c r="E10" s="118" t="s">
        <v>49</v>
      </c>
      <c r="F10" s="477"/>
      <c r="G10" s="478"/>
      <c r="H10" s="479"/>
      <c r="I10" s="28"/>
      <c r="J10" s="29"/>
      <c r="K10" s="29"/>
      <c r="L10" s="29"/>
      <c r="M10" s="114"/>
      <c r="N10" s="38"/>
      <c r="O10" s="39"/>
      <c r="P10" s="40"/>
      <c r="Q10" s="40"/>
      <c r="R10" s="40"/>
      <c r="S10" s="40"/>
      <c r="T10" s="40"/>
    </row>
    <row r="11" spans="1:20" x14ac:dyDescent="0.35">
      <c r="A11" s="13"/>
      <c r="B11" s="31"/>
      <c r="C11" s="31"/>
      <c r="D11" s="31"/>
      <c r="E11" s="118" t="s">
        <v>50</v>
      </c>
      <c r="F11" s="436"/>
      <c r="G11" s="471"/>
      <c r="H11" s="437"/>
      <c r="I11" s="13"/>
      <c r="J11" s="31"/>
      <c r="K11" s="31"/>
      <c r="L11" s="31"/>
      <c r="M11" s="114"/>
      <c r="N11" s="38"/>
      <c r="O11" s="39"/>
      <c r="P11" s="40"/>
      <c r="Q11" s="40"/>
      <c r="R11" s="40"/>
      <c r="S11" s="40"/>
      <c r="T11" s="40"/>
    </row>
    <row r="12" spans="1:20" x14ac:dyDescent="0.35">
      <c r="A12" s="13"/>
      <c r="B12" s="31"/>
      <c r="C12" s="31"/>
      <c r="D12" s="31"/>
      <c r="E12" s="118" t="s">
        <v>51</v>
      </c>
      <c r="F12" s="436"/>
      <c r="G12" s="471"/>
      <c r="H12" s="437"/>
      <c r="I12" s="13"/>
      <c r="J12" s="31"/>
      <c r="K12" s="31"/>
      <c r="L12" s="31"/>
      <c r="M12" s="114"/>
      <c r="N12" s="38"/>
      <c r="O12" s="39"/>
      <c r="P12" s="40"/>
      <c r="Q12" s="40"/>
      <c r="R12" s="40"/>
      <c r="S12" s="40"/>
      <c r="T12" s="40"/>
    </row>
    <row r="13" spans="1:20" x14ac:dyDescent="0.35">
      <c r="A13" s="13"/>
      <c r="B13" s="31"/>
      <c r="C13" s="31"/>
      <c r="D13" s="31"/>
      <c r="E13" s="118" t="s">
        <v>52</v>
      </c>
      <c r="F13" s="119"/>
      <c r="G13" s="120"/>
      <c r="H13" s="36"/>
      <c r="I13" s="121"/>
      <c r="J13" s="31"/>
      <c r="K13" s="31"/>
      <c r="L13" s="31"/>
      <c r="M13" s="114"/>
      <c r="N13" s="38"/>
      <c r="O13" s="39"/>
      <c r="P13" s="40"/>
      <c r="Q13" s="40"/>
      <c r="R13" s="40"/>
      <c r="S13" s="40"/>
      <c r="T13" s="40"/>
    </row>
    <row r="14" spans="1:20" x14ac:dyDescent="0.35">
      <c r="A14" s="13"/>
      <c r="B14" s="31"/>
      <c r="C14" s="31"/>
      <c r="D14" s="31"/>
      <c r="E14" s="118" t="s">
        <v>53</v>
      </c>
      <c r="F14" s="119"/>
      <c r="G14" s="46"/>
      <c r="H14" s="43"/>
      <c r="I14" s="122"/>
      <c r="J14" s="31"/>
      <c r="K14" s="31"/>
      <c r="L14" s="31"/>
      <c r="M14" s="114"/>
      <c r="N14" s="69"/>
      <c r="O14" s="15"/>
    </row>
    <row r="15" spans="1:20" x14ac:dyDescent="0.35">
      <c r="A15" s="13"/>
      <c r="B15" s="31"/>
      <c r="C15" s="31"/>
      <c r="D15" s="31"/>
      <c r="E15" s="118" t="s">
        <v>54</v>
      </c>
      <c r="F15" s="119"/>
      <c r="G15" s="46"/>
      <c r="H15" s="43"/>
      <c r="I15" s="122"/>
      <c r="J15" s="31"/>
      <c r="K15" s="31"/>
      <c r="L15" s="31"/>
      <c r="M15" s="114"/>
      <c r="N15" s="69"/>
      <c r="O15" s="15"/>
    </row>
    <row r="16" spans="1:20" x14ac:dyDescent="0.35">
      <c r="A16" s="13"/>
      <c r="B16" s="31"/>
      <c r="C16" s="31"/>
      <c r="D16" s="31"/>
      <c r="E16" s="118" t="s">
        <v>55</v>
      </c>
      <c r="F16" s="119"/>
      <c r="G16" s="123"/>
      <c r="H16" s="124"/>
      <c r="I16" s="125"/>
      <c r="J16" s="14"/>
      <c r="K16" s="14"/>
      <c r="L16" s="14"/>
      <c r="M16" s="114"/>
      <c r="N16" s="69"/>
      <c r="O16" s="15"/>
    </row>
    <row r="17" spans="1:15" x14ac:dyDescent="0.35">
      <c r="A17" s="13"/>
      <c r="B17" s="31"/>
      <c r="C17" s="31"/>
      <c r="D17" s="31"/>
      <c r="E17" s="118" t="s">
        <v>56</v>
      </c>
      <c r="F17" s="411"/>
      <c r="G17" s="412"/>
      <c r="H17" s="412"/>
      <c r="I17" s="412"/>
      <c r="J17" s="412"/>
      <c r="K17" s="412"/>
      <c r="L17" s="413"/>
      <c r="M17" s="15"/>
      <c r="N17" s="69"/>
      <c r="O17" s="15"/>
    </row>
    <row r="18" spans="1:15" x14ac:dyDescent="0.35">
      <c r="A18" s="13"/>
      <c r="B18" s="31"/>
      <c r="C18" s="31"/>
      <c r="D18" s="31"/>
      <c r="E18" s="32"/>
      <c r="F18" s="411"/>
      <c r="G18" s="412"/>
      <c r="H18" s="412"/>
      <c r="I18" s="412"/>
      <c r="J18" s="412"/>
      <c r="K18" s="412"/>
      <c r="L18" s="413"/>
      <c r="M18" s="15"/>
      <c r="N18" s="69"/>
      <c r="O18" s="15"/>
    </row>
    <row r="19" spans="1:15" x14ac:dyDescent="0.35">
      <c r="A19" s="13"/>
      <c r="B19" s="31"/>
      <c r="C19" s="31"/>
      <c r="D19" s="31"/>
      <c r="E19" s="32"/>
      <c r="F19" s="411"/>
      <c r="G19" s="412"/>
      <c r="H19" s="412"/>
      <c r="I19" s="412"/>
      <c r="J19" s="412"/>
      <c r="K19" s="412"/>
      <c r="L19" s="413"/>
      <c r="M19" s="15"/>
      <c r="N19" s="69"/>
      <c r="O19" s="15"/>
    </row>
    <row r="20" spans="1:15" x14ac:dyDescent="0.35">
      <c r="A20" s="13"/>
      <c r="B20" s="31"/>
      <c r="C20" s="31"/>
      <c r="D20" s="31"/>
      <c r="E20" s="32"/>
      <c r="F20" s="411"/>
      <c r="G20" s="412"/>
      <c r="H20" s="412"/>
      <c r="I20" s="412"/>
      <c r="J20" s="412"/>
      <c r="K20" s="412"/>
      <c r="L20" s="413"/>
      <c r="M20" s="15"/>
      <c r="N20" s="69"/>
      <c r="O20" s="15"/>
    </row>
    <row r="21" spans="1:15" x14ac:dyDescent="0.35">
      <c r="A21" s="13"/>
      <c r="B21" s="31"/>
      <c r="C21" s="31"/>
      <c r="D21" s="31"/>
      <c r="E21" s="126" t="s">
        <v>57</v>
      </c>
      <c r="F21" s="127"/>
      <c r="G21" s="56"/>
      <c r="H21" s="56"/>
      <c r="I21" s="56"/>
      <c r="J21" s="56"/>
      <c r="K21" s="128"/>
      <c r="L21" s="29"/>
      <c r="M21" s="114"/>
      <c r="N21" s="69"/>
      <c r="O21" s="15"/>
    </row>
    <row r="22" spans="1:15" x14ac:dyDescent="0.35">
      <c r="A22" s="13"/>
      <c r="B22" s="31"/>
      <c r="C22" s="31"/>
      <c r="D22" s="31"/>
      <c r="E22" s="129"/>
      <c r="F22" s="112" t="s">
        <v>58</v>
      </c>
      <c r="G22" s="436"/>
      <c r="H22" s="471"/>
      <c r="I22" s="471"/>
      <c r="J22" s="437"/>
      <c r="K22" s="13"/>
      <c r="L22" s="31"/>
      <c r="M22" s="114"/>
      <c r="N22" s="69"/>
      <c r="O22" s="15"/>
    </row>
    <row r="23" spans="1:15" x14ac:dyDescent="0.35">
      <c r="A23" s="13"/>
      <c r="B23" s="31"/>
      <c r="C23" s="31"/>
      <c r="D23" s="31"/>
      <c r="E23" s="130"/>
      <c r="F23" s="112" t="s">
        <v>59</v>
      </c>
      <c r="G23" s="131"/>
      <c r="H23" s="52"/>
      <c r="I23" s="36"/>
      <c r="J23" s="36"/>
      <c r="K23" s="121"/>
      <c r="L23" s="31"/>
      <c r="M23" s="114"/>
      <c r="N23" s="69"/>
      <c r="O23" s="15"/>
    </row>
    <row r="24" spans="1:15" x14ac:dyDescent="0.35">
      <c r="A24" s="13"/>
      <c r="B24" s="31"/>
      <c r="C24" s="31"/>
      <c r="D24" s="31"/>
      <c r="E24" s="130"/>
      <c r="F24" s="112" t="s">
        <v>60</v>
      </c>
      <c r="G24" s="131"/>
      <c r="H24" s="54"/>
      <c r="I24" s="43"/>
      <c r="J24" s="42"/>
      <c r="K24" s="132"/>
      <c r="L24" s="31"/>
      <c r="M24" s="114"/>
      <c r="N24" s="69"/>
      <c r="O24" s="15"/>
    </row>
    <row r="25" spans="1:15" x14ac:dyDescent="0.35">
      <c r="A25" s="13"/>
      <c r="B25" s="31"/>
      <c r="C25" s="31"/>
      <c r="D25" s="31"/>
      <c r="E25" s="130"/>
      <c r="F25" s="112" t="s">
        <v>61</v>
      </c>
      <c r="G25" s="131"/>
      <c r="H25" s="54"/>
      <c r="I25" s="112" t="s">
        <v>62</v>
      </c>
      <c r="J25" s="133" t="s">
        <v>63</v>
      </c>
      <c r="K25" s="13"/>
      <c r="L25" s="31"/>
      <c r="M25" s="114"/>
      <c r="N25" s="69"/>
      <c r="O25" s="15"/>
    </row>
    <row r="26" spans="1:15" x14ac:dyDescent="0.35">
      <c r="A26" s="13"/>
      <c r="B26" s="31"/>
      <c r="C26" s="31"/>
      <c r="D26" s="31"/>
      <c r="E26" s="129" t="s">
        <v>64</v>
      </c>
      <c r="F26" s="134"/>
      <c r="G26" s="56"/>
      <c r="H26" s="124"/>
      <c r="I26" s="124"/>
      <c r="J26" s="56"/>
      <c r="K26" s="135"/>
      <c r="L26" s="31"/>
      <c r="M26" s="114"/>
      <c r="N26" s="69"/>
      <c r="O26" s="15"/>
    </row>
    <row r="27" spans="1:15" x14ac:dyDescent="0.35">
      <c r="A27" s="13"/>
      <c r="B27" s="31"/>
      <c r="C27" s="31"/>
      <c r="D27" s="31"/>
      <c r="E27" s="130"/>
      <c r="F27" s="112" t="s">
        <v>58</v>
      </c>
      <c r="G27" s="436"/>
      <c r="H27" s="471"/>
      <c r="I27" s="471"/>
      <c r="J27" s="437"/>
      <c r="K27" s="13"/>
      <c r="L27" s="31"/>
      <c r="M27" s="114"/>
      <c r="N27" s="69"/>
      <c r="O27" s="15"/>
    </row>
    <row r="28" spans="1:15" x14ac:dyDescent="0.35">
      <c r="A28" s="13"/>
      <c r="B28" s="31"/>
      <c r="C28" s="31"/>
      <c r="D28" s="31"/>
      <c r="E28" s="130"/>
      <c r="F28" s="112" t="s">
        <v>59</v>
      </c>
      <c r="G28" s="131"/>
      <c r="H28" s="52"/>
      <c r="I28" s="36"/>
      <c r="J28" s="36"/>
      <c r="K28" s="121"/>
      <c r="L28" s="31"/>
      <c r="M28" s="114"/>
      <c r="N28" s="69"/>
      <c r="O28" s="15"/>
    </row>
    <row r="29" spans="1:15" x14ac:dyDescent="0.35">
      <c r="A29" s="13"/>
      <c r="B29" s="31"/>
      <c r="C29" s="31"/>
      <c r="D29" s="31"/>
      <c r="E29" s="130"/>
      <c r="F29" s="112" t="s">
        <v>60</v>
      </c>
      <c r="G29" s="131"/>
      <c r="H29" s="54"/>
      <c r="I29" s="43"/>
      <c r="J29" s="42"/>
      <c r="K29" s="132"/>
      <c r="L29" s="31"/>
      <c r="M29" s="114"/>
      <c r="N29" s="69"/>
      <c r="O29" s="15"/>
    </row>
    <row r="30" spans="1:15" x14ac:dyDescent="0.35">
      <c r="A30" s="13"/>
      <c r="B30" s="31"/>
      <c r="C30" s="31"/>
      <c r="D30" s="31"/>
      <c r="E30" s="136"/>
      <c r="F30" s="137" t="s">
        <v>61</v>
      </c>
      <c r="G30" s="131"/>
      <c r="H30" s="138"/>
      <c r="I30" s="139" t="s">
        <v>62</v>
      </c>
      <c r="J30" s="133" t="s">
        <v>63</v>
      </c>
      <c r="K30" s="140"/>
      <c r="L30" s="14"/>
      <c r="M30" s="114"/>
      <c r="N30" s="69"/>
      <c r="O30" s="15"/>
    </row>
    <row r="31" spans="1:15" ht="15" customHeight="1" x14ac:dyDescent="0.35">
      <c r="A31" s="13"/>
      <c r="B31" s="472" t="s">
        <v>65</v>
      </c>
      <c r="C31" s="472"/>
      <c r="D31" s="472"/>
      <c r="E31" s="473"/>
      <c r="F31" s="452"/>
      <c r="G31" s="453"/>
      <c r="H31" s="453"/>
      <c r="I31" s="453"/>
      <c r="J31" s="453"/>
      <c r="K31" s="453"/>
      <c r="L31" s="454"/>
      <c r="M31" s="15"/>
      <c r="N31" s="69"/>
      <c r="O31" s="15"/>
    </row>
    <row r="32" spans="1:15" x14ac:dyDescent="0.35">
      <c r="A32" s="13"/>
      <c r="B32" s="472"/>
      <c r="C32" s="472"/>
      <c r="D32" s="472"/>
      <c r="E32" s="473"/>
      <c r="F32" s="455"/>
      <c r="G32" s="456"/>
      <c r="H32" s="456"/>
      <c r="I32" s="456"/>
      <c r="J32" s="456"/>
      <c r="K32" s="456"/>
      <c r="L32" s="457"/>
      <c r="M32" s="15"/>
      <c r="N32" s="69"/>
      <c r="O32" s="15"/>
    </row>
    <row r="33" spans="1:20" x14ac:dyDescent="0.35">
      <c r="A33" s="13"/>
      <c r="B33" s="31"/>
      <c r="C33" s="31"/>
      <c r="D33" s="31"/>
      <c r="E33" s="32"/>
      <c r="F33" s="455"/>
      <c r="G33" s="456"/>
      <c r="H33" s="456"/>
      <c r="I33" s="456"/>
      <c r="J33" s="456"/>
      <c r="K33" s="456"/>
      <c r="L33" s="457"/>
      <c r="M33" s="15"/>
      <c r="N33" s="69"/>
      <c r="O33" s="15"/>
    </row>
    <row r="34" spans="1:20" x14ac:dyDescent="0.35">
      <c r="A34" s="13"/>
      <c r="B34" s="31"/>
      <c r="C34" s="31"/>
      <c r="D34" s="31"/>
      <c r="E34" s="32"/>
      <c r="F34" s="458"/>
      <c r="G34" s="459"/>
      <c r="H34" s="459"/>
      <c r="I34" s="459"/>
      <c r="J34" s="459"/>
      <c r="K34" s="459"/>
      <c r="L34" s="460"/>
      <c r="M34" s="15"/>
      <c r="N34" s="69"/>
      <c r="O34" s="15"/>
    </row>
    <row r="35" spans="1:20" hidden="1" x14ac:dyDescent="0.35">
      <c r="A35" s="13"/>
      <c r="B35" s="31"/>
      <c r="C35" s="31"/>
      <c r="D35" s="31"/>
      <c r="E35" s="141"/>
      <c r="F35" s="36"/>
      <c r="G35" s="36"/>
      <c r="H35" s="36"/>
      <c r="I35" s="36"/>
      <c r="J35" s="36"/>
      <c r="K35" s="36"/>
      <c r="L35" s="36"/>
      <c r="M35" s="37"/>
      <c r="N35" s="69"/>
      <c r="O35" s="15"/>
    </row>
    <row r="36" spans="1:20" ht="15.5" hidden="1" x14ac:dyDescent="0.35">
      <c r="A36" s="13"/>
      <c r="B36" s="115" t="s">
        <v>66</v>
      </c>
      <c r="C36" s="31"/>
      <c r="D36" s="116"/>
      <c r="E36" s="136"/>
      <c r="F36" s="42"/>
      <c r="G36" s="42"/>
      <c r="H36" s="42"/>
      <c r="I36" s="42"/>
      <c r="J36" s="42"/>
      <c r="K36" s="42"/>
      <c r="L36" s="42"/>
      <c r="M36" s="44"/>
      <c r="N36" s="38"/>
      <c r="O36" s="39"/>
      <c r="P36" s="40"/>
      <c r="Q36" s="40"/>
      <c r="R36" s="40"/>
      <c r="S36" s="40"/>
      <c r="T36" s="40"/>
    </row>
    <row r="37" spans="1:20" ht="30" hidden="1" customHeight="1" x14ac:dyDescent="0.35">
      <c r="A37" s="13"/>
      <c r="B37" s="31"/>
      <c r="C37" s="31"/>
      <c r="D37" s="31"/>
      <c r="E37" s="117" t="s">
        <v>48</v>
      </c>
      <c r="F37" s="474"/>
      <c r="G37" s="475"/>
      <c r="H37" s="475"/>
      <c r="I37" s="475"/>
      <c r="J37" s="475"/>
      <c r="K37" s="475"/>
      <c r="L37" s="476"/>
      <c r="M37" s="15"/>
      <c r="N37" s="38"/>
      <c r="O37" s="39"/>
      <c r="P37" s="40"/>
      <c r="Q37" s="40"/>
      <c r="R37" s="40"/>
      <c r="S37" s="40"/>
      <c r="T37" s="40"/>
    </row>
    <row r="38" spans="1:20" hidden="1" x14ac:dyDescent="0.35">
      <c r="A38" s="13"/>
      <c r="B38" s="31"/>
      <c r="C38" s="31"/>
      <c r="D38" s="31"/>
      <c r="E38" s="118" t="s">
        <v>49</v>
      </c>
      <c r="F38" s="477"/>
      <c r="G38" s="478"/>
      <c r="H38" s="479"/>
      <c r="I38" s="52"/>
      <c r="J38" s="36"/>
      <c r="K38" s="36"/>
      <c r="L38" s="36"/>
      <c r="M38" s="37"/>
      <c r="N38" s="38"/>
      <c r="O38" s="39"/>
      <c r="P38" s="40"/>
      <c r="Q38" s="40"/>
      <c r="R38" s="40"/>
      <c r="S38" s="40"/>
      <c r="T38" s="40"/>
    </row>
    <row r="39" spans="1:20" hidden="1" x14ac:dyDescent="0.35">
      <c r="A39" s="13"/>
      <c r="B39" s="31"/>
      <c r="C39" s="31"/>
      <c r="D39" s="31"/>
      <c r="E39" s="118" t="s">
        <v>50</v>
      </c>
      <c r="F39" s="436"/>
      <c r="G39" s="471"/>
      <c r="H39" s="437"/>
      <c r="I39" s="54"/>
      <c r="J39" s="43"/>
      <c r="K39" s="43"/>
      <c r="L39" s="43"/>
      <c r="M39" s="142"/>
      <c r="N39" s="38"/>
      <c r="O39" s="39"/>
      <c r="P39" s="40"/>
      <c r="Q39" s="40"/>
      <c r="R39" s="40"/>
      <c r="S39" s="40"/>
      <c r="T39" s="40"/>
    </row>
    <row r="40" spans="1:20" hidden="1" x14ac:dyDescent="0.35">
      <c r="A40" s="13"/>
      <c r="B40" s="31"/>
      <c r="C40" s="31"/>
      <c r="D40" s="31"/>
      <c r="E40" s="118" t="s">
        <v>51</v>
      </c>
      <c r="F40" s="436"/>
      <c r="G40" s="471"/>
      <c r="H40" s="437"/>
      <c r="I40" s="54"/>
      <c r="J40" s="43"/>
      <c r="K40" s="43"/>
      <c r="L40" s="43"/>
      <c r="M40" s="142"/>
      <c r="N40" s="38"/>
      <c r="O40" s="39"/>
      <c r="P40" s="40"/>
      <c r="Q40" s="40"/>
      <c r="R40" s="40"/>
      <c r="S40" s="40"/>
      <c r="T40" s="40"/>
    </row>
    <row r="41" spans="1:20" hidden="1" x14ac:dyDescent="0.35">
      <c r="A41" s="13"/>
      <c r="B41" s="31"/>
      <c r="C41" s="31"/>
      <c r="D41" s="31"/>
      <c r="E41" s="118" t="s">
        <v>52</v>
      </c>
      <c r="F41" s="119"/>
      <c r="G41" s="52"/>
      <c r="H41" s="36"/>
      <c r="I41" s="43"/>
      <c r="J41" s="43"/>
      <c r="K41" s="43"/>
      <c r="L41" s="43"/>
      <c r="M41" s="142"/>
      <c r="N41" s="38"/>
      <c r="O41" s="39"/>
      <c r="P41" s="40"/>
      <c r="Q41" s="40"/>
      <c r="R41" s="40"/>
      <c r="S41" s="40"/>
      <c r="T41" s="40"/>
    </row>
    <row r="42" spans="1:20" hidden="1" x14ac:dyDescent="0.35">
      <c r="A42" s="13"/>
      <c r="B42" s="31"/>
      <c r="C42" s="31"/>
      <c r="D42" s="31"/>
      <c r="E42" s="118" t="s">
        <v>53</v>
      </c>
      <c r="F42" s="119"/>
      <c r="G42" s="54"/>
      <c r="H42" s="43"/>
      <c r="I42" s="43"/>
      <c r="J42" s="43"/>
      <c r="K42" s="43"/>
      <c r="L42" s="43"/>
      <c r="M42" s="142"/>
      <c r="N42" s="69"/>
      <c r="O42" s="15"/>
    </row>
    <row r="43" spans="1:20" hidden="1" x14ac:dyDescent="0.35">
      <c r="A43" s="13"/>
      <c r="B43" s="31"/>
      <c r="C43" s="31"/>
      <c r="D43" s="31"/>
      <c r="E43" s="118" t="s">
        <v>54</v>
      </c>
      <c r="F43" s="119"/>
      <c r="G43" s="54"/>
      <c r="H43" s="43"/>
      <c r="I43" s="43"/>
      <c r="J43" s="43"/>
      <c r="K43" s="43"/>
      <c r="L43" s="43"/>
      <c r="M43" s="142"/>
      <c r="N43" s="69"/>
      <c r="O43" s="15"/>
    </row>
    <row r="44" spans="1:20" hidden="1" x14ac:dyDescent="0.35">
      <c r="A44" s="13"/>
      <c r="B44" s="31"/>
      <c r="C44" s="31"/>
      <c r="D44" s="31"/>
      <c r="E44" s="118" t="s">
        <v>55</v>
      </c>
      <c r="F44" s="119"/>
      <c r="G44" s="84"/>
      <c r="H44" s="42"/>
      <c r="I44" s="42"/>
      <c r="J44" s="42"/>
      <c r="K44" s="42"/>
      <c r="L44" s="42"/>
      <c r="M44" s="44"/>
      <c r="N44" s="69"/>
      <c r="O44" s="15"/>
    </row>
    <row r="45" spans="1:20" hidden="1" x14ac:dyDescent="0.35">
      <c r="A45" s="13"/>
      <c r="B45" s="31"/>
      <c r="C45" s="31"/>
      <c r="D45" s="31"/>
      <c r="E45" s="118" t="s">
        <v>56</v>
      </c>
      <c r="F45" s="411"/>
      <c r="G45" s="412"/>
      <c r="H45" s="412"/>
      <c r="I45" s="412"/>
      <c r="J45" s="412"/>
      <c r="K45" s="412"/>
      <c r="L45" s="413"/>
      <c r="M45" s="15"/>
      <c r="N45" s="69"/>
      <c r="O45" s="15"/>
    </row>
    <row r="46" spans="1:20" hidden="1" x14ac:dyDescent="0.35">
      <c r="A46" s="13"/>
      <c r="B46" s="31"/>
      <c r="C46" s="31"/>
      <c r="D46" s="31"/>
      <c r="E46" s="32"/>
      <c r="F46" s="411"/>
      <c r="G46" s="412"/>
      <c r="H46" s="412"/>
      <c r="I46" s="412"/>
      <c r="J46" s="412"/>
      <c r="K46" s="412"/>
      <c r="L46" s="413"/>
      <c r="M46" s="15"/>
      <c r="N46" s="69"/>
      <c r="O46" s="15"/>
    </row>
    <row r="47" spans="1:20" hidden="1" x14ac:dyDescent="0.35">
      <c r="A47" s="13"/>
      <c r="B47" s="31"/>
      <c r="C47" s="31"/>
      <c r="D47" s="31"/>
      <c r="E47" s="32"/>
      <c r="F47" s="411"/>
      <c r="G47" s="412"/>
      <c r="H47" s="412"/>
      <c r="I47" s="412"/>
      <c r="J47" s="412"/>
      <c r="K47" s="412"/>
      <c r="L47" s="413"/>
      <c r="M47" s="15"/>
      <c r="N47" s="69"/>
      <c r="O47" s="15"/>
    </row>
    <row r="48" spans="1:20" hidden="1" x14ac:dyDescent="0.35">
      <c r="A48" s="13"/>
      <c r="B48" s="31"/>
      <c r="C48" s="31"/>
      <c r="D48" s="31"/>
      <c r="E48" s="32"/>
      <c r="F48" s="411"/>
      <c r="G48" s="412"/>
      <c r="H48" s="412"/>
      <c r="I48" s="412"/>
      <c r="J48" s="412"/>
      <c r="K48" s="412"/>
      <c r="L48" s="413"/>
      <c r="M48" s="15"/>
      <c r="N48" s="69"/>
      <c r="O48" s="15"/>
    </row>
    <row r="49" spans="1:20" hidden="1" x14ac:dyDescent="0.35">
      <c r="A49" s="13"/>
      <c r="B49" s="31"/>
      <c r="C49" s="31"/>
      <c r="D49" s="31"/>
      <c r="E49" s="126" t="s">
        <v>57</v>
      </c>
      <c r="F49" s="127"/>
      <c r="G49" s="56"/>
      <c r="H49" s="56"/>
      <c r="I49" s="56"/>
      <c r="J49" s="56"/>
      <c r="K49" s="36"/>
      <c r="L49" s="36"/>
      <c r="M49" s="37"/>
      <c r="N49" s="69"/>
      <c r="O49" s="15"/>
    </row>
    <row r="50" spans="1:20" hidden="1" x14ac:dyDescent="0.35">
      <c r="A50" s="13"/>
      <c r="B50" s="31"/>
      <c r="C50" s="31"/>
      <c r="D50" s="31"/>
      <c r="E50" s="129"/>
      <c r="F50" s="112" t="s">
        <v>58</v>
      </c>
      <c r="G50" s="436"/>
      <c r="H50" s="471"/>
      <c r="I50" s="471"/>
      <c r="J50" s="437"/>
      <c r="K50" s="54"/>
      <c r="L50" s="43"/>
      <c r="M50" s="142"/>
      <c r="N50" s="69"/>
      <c r="O50" s="15"/>
    </row>
    <row r="51" spans="1:20" hidden="1" x14ac:dyDescent="0.35">
      <c r="A51" s="13"/>
      <c r="B51" s="31"/>
      <c r="C51" s="31"/>
      <c r="D51" s="31"/>
      <c r="E51" s="130"/>
      <c r="F51" s="112" t="s">
        <v>59</v>
      </c>
      <c r="G51" s="131"/>
      <c r="H51" s="52"/>
      <c r="I51" s="36"/>
      <c r="J51" s="36"/>
      <c r="K51" s="43"/>
      <c r="L51" s="43"/>
      <c r="M51" s="142"/>
      <c r="N51" s="69"/>
      <c r="O51" s="15"/>
    </row>
    <row r="52" spans="1:20" hidden="1" x14ac:dyDescent="0.35">
      <c r="A52" s="13"/>
      <c r="B52" s="31"/>
      <c r="C52" s="31"/>
      <c r="D52" s="31"/>
      <c r="E52" s="130"/>
      <c r="F52" s="112" t="s">
        <v>60</v>
      </c>
      <c r="G52" s="131"/>
      <c r="H52" s="54"/>
      <c r="I52" s="43"/>
      <c r="J52" s="42"/>
      <c r="K52" s="43"/>
      <c r="L52" s="43"/>
      <c r="M52" s="142"/>
      <c r="N52" s="69"/>
      <c r="O52" s="15"/>
    </row>
    <row r="53" spans="1:20" hidden="1" x14ac:dyDescent="0.35">
      <c r="A53" s="13"/>
      <c r="B53" s="31"/>
      <c r="C53" s="31"/>
      <c r="D53" s="31"/>
      <c r="E53" s="130"/>
      <c r="F53" s="112" t="s">
        <v>61</v>
      </c>
      <c r="G53" s="131"/>
      <c r="H53" s="54"/>
      <c r="I53" s="112" t="s">
        <v>62</v>
      </c>
      <c r="J53" s="133" t="s">
        <v>63</v>
      </c>
      <c r="K53" s="54"/>
      <c r="L53" s="43"/>
      <c r="M53" s="142"/>
      <c r="N53" s="69"/>
      <c r="O53" s="15"/>
    </row>
    <row r="54" spans="1:20" hidden="1" x14ac:dyDescent="0.35">
      <c r="A54" s="13"/>
      <c r="B54" s="31"/>
      <c r="C54" s="31"/>
      <c r="D54" s="31"/>
      <c r="E54" s="129" t="s">
        <v>64</v>
      </c>
      <c r="F54" s="134"/>
      <c r="G54" s="56"/>
      <c r="H54" s="42"/>
      <c r="I54" s="42"/>
      <c r="J54" s="56"/>
      <c r="K54" s="43"/>
      <c r="L54" s="43"/>
      <c r="M54" s="142"/>
      <c r="N54" s="69"/>
      <c r="O54" s="15"/>
    </row>
    <row r="55" spans="1:20" hidden="1" x14ac:dyDescent="0.35">
      <c r="A55" s="13"/>
      <c r="B55" s="31"/>
      <c r="C55" s="31"/>
      <c r="D55" s="31"/>
      <c r="E55" s="130"/>
      <c r="F55" s="112" t="s">
        <v>58</v>
      </c>
      <c r="G55" s="436"/>
      <c r="H55" s="471"/>
      <c r="I55" s="471"/>
      <c r="J55" s="437"/>
      <c r="K55" s="54"/>
      <c r="L55" s="43"/>
      <c r="M55" s="142"/>
      <c r="N55" s="69"/>
      <c r="O55" s="15"/>
    </row>
    <row r="56" spans="1:20" hidden="1" x14ac:dyDescent="0.35">
      <c r="A56" s="13"/>
      <c r="B56" s="31"/>
      <c r="C56" s="31"/>
      <c r="D56" s="31"/>
      <c r="E56" s="130"/>
      <c r="F56" s="112" t="s">
        <v>59</v>
      </c>
      <c r="G56" s="131"/>
      <c r="H56" s="52"/>
      <c r="I56" s="36"/>
      <c r="J56" s="36"/>
      <c r="K56" s="43"/>
      <c r="L56" s="43"/>
      <c r="M56" s="142"/>
      <c r="N56" s="69"/>
      <c r="O56" s="15"/>
    </row>
    <row r="57" spans="1:20" hidden="1" x14ac:dyDescent="0.35">
      <c r="A57" s="13"/>
      <c r="B57" s="31"/>
      <c r="C57" s="31"/>
      <c r="D57" s="31"/>
      <c r="E57" s="130"/>
      <c r="F57" s="112" t="s">
        <v>60</v>
      </c>
      <c r="G57" s="131"/>
      <c r="H57" s="54"/>
      <c r="I57" s="43"/>
      <c r="J57" s="42"/>
      <c r="K57" s="43"/>
      <c r="L57" s="43"/>
      <c r="M57" s="142"/>
      <c r="N57" s="69"/>
      <c r="O57" s="15"/>
    </row>
    <row r="58" spans="1:20" hidden="1" x14ac:dyDescent="0.35">
      <c r="A58" s="13"/>
      <c r="B58" s="31"/>
      <c r="C58" s="31"/>
      <c r="D58" s="31"/>
      <c r="E58" s="136"/>
      <c r="F58" s="137" t="s">
        <v>61</v>
      </c>
      <c r="G58" s="131"/>
      <c r="H58" s="84"/>
      <c r="I58" s="137" t="s">
        <v>62</v>
      </c>
      <c r="J58" s="133" t="s">
        <v>63</v>
      </c>
      <c r="K58" s="84"/>
      <c r="L58" s="42"/>
      <c r="M58" s="44"/>
      <c r="N58" s="69"/>
      <c r="O58" s="15"/>
    </row>
    <row r="59" spans="1:20" ht="15" hidden="1" customHeight="1" x14ac:dyDescent="0.35">
      <c r="A59" s="13"/>
      <c r="B59" s="472" t="s">
        <v>65</v>
      </c>
      <c r="C59" s="472"/>
      <c r="D59" s="472"/>
      <c r="E59" s="473"/>
      <c r="F59" s="452"/>
      <c r="G59" s="453"/>
      <c r="H59" s="453"/>
      <c r="I59" s="453"/>
      <c r="J59" s="453"/>
      <c r="K59" s="453"/>
      <c r="L59" s="454"/>
      <c r="M59" s="15"/>
      <c r="N59" s="69"/>
      <c r="O59" s="15"/>
    </row>
    <row r="60" spans="1:20" hidden="1" x14ac:dyDescent="0.35">
      <c r="A60" s="13"/>
      <c r="B60" s="472"/>
      <c r="C60" s="472"/>
      <c r="D60" s="472"/>
      <c r="E60" s="473"/>
      <c r="F60" s="455"/>
      <c r="G60" s="456"/>
      <c r="H60" s="456"/>
      <c r="I60" s="456"/>
      <c r="J60" s="456"/>
      <c r="K60" s="456"/>
      <c r="L60" s="457"/>
      <c r="M60" s="15"/>
      <c r="N60" s="69"/>
      <c r="O60" s="15"/>
    </row>
    <row r="61" spans="1:20" hidden="1" x14ac:dyDescent="0.35">
      <c r="A61" s="13"/>
      <c r="B61" s="31"/>
      <c r="C61" s="31"/>
      <c r="D61" s="31"/>
      <c r="E61" s="32"/>
      <c r="F61" s="455"/>
      <c r="G61" s="456"/>
      <c r="H61" s="456"/>
      <c r="I61" s="456"/>
      <c r="J61" s="456"/>
      <c r="K61" s="456"/>
      <c r="L61" s="457"/>
      <c r="M61" s="15"/>
      <c r="N61" s="69"/>
      <c r="O61" s="15"/>
    </row>
    <row r="62" spans="1:20" hidden="1" x14ac:dyDescent="0.35">
      <c r="A62" s="13"/>
      <c r="B62" s="31"/>
      <c r="C62" s="31"/>
      <c r="D62" s="31"/>
      <c r="E62" s="32"/>
      <c r="F62" s="458"/>
      <c r="G62" s="459"/>
      <c r="H62" s="459"/>
      <c r="I62" s="459"/>
      <c r="J62" s="459"/>
      <c r="K62" s="459"/>
      <c r="L62" s="460"/>
      <c r="M62" s="15"/>
      <c r="N62" s="69"/>
      <c r="O62" s="15"/>
    </row>
    <row r="63" spans="1:20" hidden="1" x14ac:dyDescent="0.35">
      <c r="A63" s="13"/>
      <c r="B63" s="31"/>
      <c r="C63" s="31"/>
      <c r="D63" s="31"/>
      <c r="E63" s="141"/>
      <c r="F63" s="36"/>
      <c r="G63" s="36"/>
      <c r="H63" s="36"/>
      <c r="I63" s="36"/>
      <c r="J63" s="36"/>
      <c r="K63" s="36"/>
      <c r="L63" s="36"/>
      <c r="M63" s="37"/>
      <c r="N63" s="69"/>
      <c r="O63" s="15"/>
    </row>
    <row r="64" spans="1:20" ht="15.5" hidden="1" x14ac:dyDescent="0.35">
      <c r="A64" s="13"/>
      <c r="B64" s="115" t="s">
        <v>67</v>
      </c>
      <c r="C64" s="31"/>
      <c r="D64" s="116"/>
      <c r="E64" s="136"/>
      <c r="F64" s="42"/>
      <c r="G64" s="42"/>
      <c r="H64" s="42"/>
      <c r="I64" s="42"/>
      <c r="J64" s="42"/>
      <c r="K64" s="42"/>
      <c r="L64" s="42"/>
      <c r="M64" s="44"/>
      <c r="N64" s="38"/>
      <c r="O64" s="39"/>
      <c r="P64" s="40"/>
      <c r="Q64" s="40"/>
      <c r="R64" s="40"/>
      <c r="S64" s="40"/>
      <c r="T64" s="40"/>
    </row>
    <row r="65" spans="1:20" ht="30" hidden="1" customHeight="1" x14ac:dyDescent="0.35">
      <c r="A65" s="13"/>
      <c r="B65" s="31"/>
      <c r="C65" s="31"/>
      <c r="D65" s="31"/>
      <c r="E65" s="117" t="s">
        <v>48</v>
      </c>
      <c r="F65" s="474"/>
      <c r="G65" s="475"/>
      <c r="H65" s="475"/>
      <c r="I65" s="475"/>
      <c r="J65" s="475"/>
      <c r="K65" s="475"/>
      <c r="L65" s="476"/>
      <c r="M65" s="15"/>
      <c r="N65" s="38"/>
      <c r="O65" s="39"/>
      <c r="P65" s="40"/>
      <c r="Q65" s="40"/>
      <c r="R65" s="40"/>
      <c r="S65" s="40"/>
      <c r="T65" s="40"/>
    </row>
    <row r="66" spans="1:20" hidden="1" x14ac:dyDescent="0.35">
      <c r="A66" s="13"/>
      <c r="B66" s="31"/>
      <c r="C66" s="31"/>
      <c r="D66" s="31"/>
      <c r="E66" s="118" t="s">
        <v>49</v>
      </c>
      <c r="F66" s="477"/>
      <c r="G66" s="478"/>
      <c r="H66" s="479"/>
      <c r="I66" s="52"/>
      <c r="J66" s="36"/>
      <c r="K66" s="36"/>
      <c r="L66" s="36"/>
      <c r="M66" s="37"/>
      <c r="N66" s="38"/>
      <c r="O66" s="39"/>
      <c r="P66" s="40"/>
      <c r="Q66" s="40"/>
      <c r="R66" s="40"/>
      <c r="S66" s="40"/>
      <c r="T66" s="40"/>
    </row>
    <row r="67" spans="1:20" hidden="1" x14ac:dyDescent="0.35">
      <c r="A67" s="13"/>
      <c r="B67" s="31"/>
      <c r="C67" s="31"/>
      <c r="D67" s="31"/>
      <c r="E67" s="118" t="s">
        <v>50</v>
      </c>
      <c r="F67" s="436"/>
      <c r="G67" s="471"/>
      <c r="H67" s="437"/>
      <c r="I67" s="54"/>
      <c r="J67" s="43"/>
      <c r="K67" s="43"/>
      <c r="L67" s="43"/>
      <c r="M67" s="142"/>
      <c r="N67" s="38"/>
      <c r="O67" s="39"/>
      <c r="P67" s="40"/>
      <c r="Q67" s="40"/>
      <c r="R67" s="40"/>
      <c r="S67" s="40"/>
      <c r="T67" s="40"/>
    </row>
    <row r="68" spans="1:20" hidden="1" x14ac:dyDescent="0.35">
      <c r="A68" s="13"/>
      <c r="B68" s="31"/>
      <c r="C68" s="31"/>
      <c r="D68" s="31"/>
      <c r="E68" s="118" t="s">
        <v>51</v>
      </c>
      <c r="F68" s="436"/>
      <c r="G68" s="471"/>
      <c r="H68" s="437"/>
      <c r="I68" s="54"/>
      <c r="J68" s="43"/>
      <c r="K68" s="43"/>
      <c r="L68" s="43"/>
      <c r="M68" s="142"/>
      <c r="N68" s="38"/>
      <c r="O68" s="39"/>
      <c r="P68" s="40"/>
      <c r="Q68" s="40"/>
      <c r="R68" s="40"/>
      <c r="S68" s="40"/>
      <c r="T68" s="40"/>
    </row>
    <row r="69" spans="1:20" hidden="1" x14ac:dyDescent="0.35">
      <c r="A69" s="13"/>
      <c r="B69" s="31"/>
      <c r="C69" s="31"/>
      <c r="D69" s="31"/>
      <c r="E69" s="118" t="s">
        <v>52</v>
      </c>
      <c r="F69" s="119"/>
      <c r="G69" s="52"/>
      <c r="H69" s="36"/>
      <c r="I69" s="43"/>
      <c r="J69" s="43"/>
      <c r="K69" s="43"/>
      <c r="L69" s="43"/>
      <c r="M69" s="142"/>
      <c r="N69" s="38"/>
      <c r="O69" s="39"/>
      <c r="P69" s="40"/>
      <c r="Q69" s="40"/>
      <c r="R69" s="40"/>
      <c r="S69" s="40"/>
      <c r="T69" s="40"/>
    </row>
    <row r="70" spans="1:20" hidden="1" x14ac:dyDescent="0.35">
      <c r="A70" s="13"/>
      <c r="B70" s="31"/>
      <c r="C70" s="31"/>
      <c r="D70" s="31"/>
      <c r="E70" s="118" t="s">
        <v>53</v>
      </c>
      <c r="F70" s="119"/>
      <c r="G70" s="54"/>
      <c r="H70" s="43"/>
      <c r="I70" s="43"/>
      <c r="J70" s="43"/>
      <c r="K70" s="43"/>
      <c r="L70" s="43"/>
      <c r="M70" s="142"/>
      <c r="N70" s="69"/>
      <c r="O70" s="15"/>
    </row>
    <row r="71" spans="1:20" hidden="1" x14ac:dyDescent="0.35">
      <c r="A71" s="13"/>
      <c r="B71" s="31"/>
      <c r="C71" s="31"/>
      <c r="D71" s="31"/>
      <c r="E71" s="118" t="s">
        <v>54</v>
      </c>
      <c r="F71" s="119"/>
      <c r="G71" s="54"/>
      <c r="H71" s="43"/>
      <c r="I71" s="43"/>
      <c r="J71" s="43"/>
      <c r="K71" s="43"/>
      <c r="L71" s="43"/>
      <c r="M71" s="142"/>
      <c r="N71" s="69"/>
      <c r="O71" s="15"/>
    </row>
    <row r="72" spans="1:20" hidden="1" x14ac:dyDescent="0.35">
      <c r="A72" s="13"/>
      <c r="B72" s="31"/>
      <c r="C72" s="31"/>
      <c r="D72" s="31"/>
      <c r="E72" s="118" t="s">
        <v>55</v>
      </c>
      <c r="F72" s="119"/>
      <c r="G72" s="84"/>
      <c r="H72" s="42"/>
      <c r="I72" s="42"/>
      <c r="J72" s="42"/>
      <c r="K72" s="42"/>
      <c r="L72" s="42"/>
      <c r="M72" s="44"/>
      <c r="N72" s="69"/>
      <c r="O72" s="15"/>
    </row>
    <row r="73" spans="1:20" hidden="1" x14ac:dyDescent="0.35">
      <c r="A73" s="13"/>
      <c r="B73" s="31"/>
      <c r="C73" s="31"/>
      <c r="D73" s="31"/>
      <c r="E73" s="118" t="s">
        <v>56</v>
      </c>
      <c r="F73" s="411"/>
      <c r="G73" s="412"/>
      <c r="H73" s="412"/>
      <c r="I73" s="412"/>
      <c r="J73" s="412"/>
      <c r="K73" s="412"/>
      <c r="L73" s="413"/>
      <c r="M73" s="15"/>
      <c r="N73" s="69"/>
      <c r="O73" s="15"/>
    </row>
    <row r="74" spans="1:20" hidden="1" x14ac:dyDescent="0.35">
      <c r="A74" s="13"/>
      <c r="B74" s="31"/>
      <c r="C74" s="31"/>
      <c r="D74" s="31"/>
      <c r="E74" s="32"/>
      <c r="F74" s="411"/>
      <c r="G74" s="412"/>
      <c r="H74" s="412"/>
      <c r="I74" s="412"/>
      <c r="J74" s="412"/>
      <c r="K74" s="412"/>
      <c r="L74" s="413"/>
      <c r="M74" s="15"/>
      <c r="N74" s="69"/>
      <c r="O74" s="15"/>
    </row>
    <row r="75" spans="1:20" hidden="1" x14ac:dyDescent="0.35">
      <c r="A75" s="13"/>
      <c r="B75" s="31"/>
      <c r="C75" s="31"/>
      <c r="D75" s="31"/>
      <c r="E75" s="32"/>
      <c r="F75" s="411"/>
      <c r="G75" s="412"/>
      <c r="H75" s="412"/>
      <c r="I75" s="412"/>
      <c r="J75" s="412"/>
      <c r="K75" s="412"/>
      <c r="L75" s="413"/>
      <c r="M75" s="15"/>
      <c r="N75" s="69"/>
      <c r="O75" s="15"/>
    </row>
    <row r="76" spans="1:20" hidden="1" x14ac:dyDescent="0.35">
      <c r="A76" s="13"/>
      <c r="B76" s="31"/>
      <c r="C76" s="31"/>
      <c r="D76" s="31"/>
      <c r="E76" s="32"/>
      <c r="F76" s="411"/>
      <c r="G76" s="412"/>
      <c r="H76" s="412"/>
      <c r="I76" s="412"/>
      <c r="J76" s="412"/>
      <c r="K76" s="412"/>
      <c r="L76" s="413"/>
      <c r="M76" s="15"/>
      <c r="N76" s="69"/>
      <c r="O76" s="15"/>
    </row>
    <row r="77" spans="1:20" hidden="1" x14ac:dyDescent="0.35">
      <c r="A77" s="13"/>
      <c r="B77" s="31"/>
      <c r="C77" s="31"/>
      <c r="D77" s="31"/>
      <c r="E77" s="143" t="s">
        <v>57</v>
      </c>
      <c r="F77" s="144"/>
      <c r="G77" s="110"/>
      <c r="H77" s="110"/>
      <c r="I77" s="110"/>
      <c r="J77" s="110"/>
      <c r="K77" s="145"/>
      <c r="L77" s="36"/>
      <c r="M77" s="37"/>
      <c r="N77" s="69"/>
      <c r="O77" s="15"/>
    </row>
    <row r="78" spans="1:20" hidden="1" x14ac:dyDescent="0.35">
      <c r="A78" s="13"/>
      <c r="B78" s="31"/>
      <c r="C78" s="31"/>
      <c r="D78" s="31"/>
      <c r="E78" s="143"/>
      <c r="F78" s="118" t="s">
        <v>58</v>
      </c>
      <c r="G78" s="436"/>
      <c r="H78" s="471"/>
      <c r="I78" s="471"/>
      <c r="J78" s="437"/>
      <c r="K78" s="54"/>
      <c r="L78" s="43"/>
      <c r="M78" s="142"/>
      <c r="N78" s="69"/>
      <c r="O78" s="15"/>
    </row>
    <row r="79" spans="1:20" hidden="1" x14ac:dyDescent="0.35">
      <c r="A79" s="13"/>
      <c r="B79" s="31"/>
      <c r="C79" s="31"/>
      <c r="D79" s="31"/>
      <c r="E79" s="31"/>
      <c r="F79" s="118" t="s">
        <v>59</v>
      </c>
      <c r="G79" s="131"/>
      <c r="H79" s="146"/>
      <c r="I79" s="29"/>
      <c r="J79" s="29"/>
      <c r="K79" s="136"/>
      <c r="L79" s="43"/>
      <c r="M79" s="142"/>
      <c r="N79" s="69"/>
      <c r="O79" s="15"/>
    </row>
    <row r="80" spans="1:20" hidden="1" x14ac:dyDescent="0.35">
      <c r="A80" s="13"/>
      <c r="B80" s="31"/>
      <c r="C80" s="31"/>
      <c r="D80" s="31"/>
      <c r="E80" s="31"/>
      <c r="F80" s="118" t="s">
        <v>60</v>
      </c>
      <c r="G80" s="131"/>
      <c r="H80" s="147"/>
      <c r="I80" s="31"/>
      <c r="J80" s="14"/>
      <c r="K80" s="141"/>
      <c r="L80" s="43"/>
      <c r="M80" s="142"/>
      <c r="N80" s="69"/>
      <c r="O80" s="15"/>
    </row>
    <row r="81" spans="1:20" hidden="1" x14ac:dyDescent="0.35">
      <c r="A81" s="13"/>
      <c r="B81" s="31"/>
      <c r="C81" s="31"/>
      <c r="D81" s="31"/>
      <c r="E81" s="31"/>
      <c r="F81" s="118" t="s">
        <v>61</v>
      </c>
      <c r="G81" s="131"/>
      <c r="H81" s="13"/>
      <c r="I81" s="118" t="s">
        <v>62</v>
      </c>
      <c r="J81" s="133" t="s">
        <v>63</v>
      </c>
      <c r="K81" s="54"/>
      <c r="L81" s="43"/>
      <c r="M81" s="142"/>
      <c r="N81" s="69"/>
      <c r="O81" s="15"/>
    </row>
    <row r="82" spans="1:20" hidden="1" x14ac:dyDescent="0.35">
      <c r="A82" s="13"/>
      <c r="B82" s="31"/>
      <c r="C82" s="31"/>
      <c r="D82" s="31"/>
      <c r="E82" s="143" t="s">
        <v>64</v>
      </c>
      <c r="F82" s="148"/>
      <c r="G82" s="110"/>
      <c r="H82" s="14"/>
      <c r="I82" s="14"/>
      <c r="J82" s="110"/>
      <c r="K82" s="130"/>
      <c r="L82" s="43"/>
      <c r="M82" s="142"/>
      <c r="N82" s="69"/>
      <c r="O82" s="15"/>
    </row>
    <row r="83" spans="1:20" hidden="1" x14ac:dyDescent="0.35">
      <c r="A83" s="13"/>
      <c r="B83" s="31"/>
      <c r="C83" s="31"/>
      <c r="D83" s="31"/>
      <c r="E83" s="31"/>
      <c r="F83" s="118" t="s">
        <v>58</v>
      </c>
      <c r="G83" s="436"/>
      <c r="H83" s="471"/>
      <c r="I83" s="471"/>
      <c r="J83" s="437"/>
      <c r="K83" s="54"/>
      <c r="L83" s="43"/>
      <c r="M83" s="142"/>
      <c r="N83" s="69"/>
      <c r="O83" s="15"/>
    </row>
    <row r="84" spans="1:20" hidden="1" x14ac:dyDescent="0.35">
      <c r="A84" s="13"/>
      <c r="B84" s="31"/>
      <c r="C84" s="31"/>
      <c r="D84" s="31"/>
      <c r="E84" s="31"/>
      <c r="F84" s="118" t="s">
        <v>59</v>
      </c>
      <c r="G84" s="131"/>
      <c r="H84" s="146"/>
      <c r="I84" s="29"/>
      <c r="J84" s="29"/>
      <c r="K84" s="136"/>
      <c r="L84" s="43"/>
      <c r="M84" s="142"/>
      <c r="N84" s="69"/>
      <c r="O84" s="15"/>
    </row>
    <row r="85" spans="1:20" hidden="1" x14ac:dyDescent="0.35">
      <c r="A85" s="13"/>
      <c r="B85" s="31"/>
      <c r="C85" s="31"/>
      <c r="D85" s="31"/>
      <c r="E85" s="31"/>
      <c r="F85" s="118" t="s">
        <v>60</v>
      </c>
      <c r="G85" s="131"/>
      <c r="H85" s="147"/>
      <c r="I85" s="31"/>
      <c r="J85" s="14"/>
      <c r="K85" s="141"/>
      <c r="L85" s="43"/>
      <c r="M85" s="142"/>
      <c r="N85" s="69"/>
      <c r="O85" s="15"/>
    </row>
    <row r="86" spans="1:20" hidden="1" x14ac:dyDescent="0.35">
      <c r="A86" s="13"/>
      <c r="B86" s="31"/>
      <c r="C86" s="31"/>
      <c r="D86" s="31"/>
      <c r="E86" s="31"/>
      <c r="F86" s="149" t="s">
        <v>61</v>
      </c>
      <c r="G86" s="131"/>
      <c r="H86" s="140"/>
      <c r="I86" s="149" t="s">
        <v>62</v>
      </c>
      <c r="J86" s="133" t="s">
        <v>63</v>
      </c>
      <c r="K86" s="84"/>
      <c r="L86" s="42"/>
      <c r="M86" s="44"/>
      <c r="N86" s="69"/>
      <c r="O86" s="15"/>
    </row>
    <row r="87" spans="1:20" ht="15" hidden="1" customHeight="1" x14ac:dyDescent="0.35">
      <c r="A87" s="13"/>
      <c r="B87" s="472" t="s">
        <v>65</v>
      </c>
      <c r="C87" s="472"/>
      <c r="D87" s="472"/>
      <c r="E87" s="473"/>
      <c r="F87" s="452"/>
      <c r="G87" s="453"/>
      <c r="H87" s="453"/>
      <c r="I87" s="453"/>
      <c r="J87" s="453"/>
      <c r="K87" s="453"/>
      <c r="L87" s="454"/>
      <c r="M87" s="15"/>
      <c r="N87" s="69"/>
      <c r="O87" s="15"/>
    </row>
    <row r="88" spans="1:20" hidden="1" x14ac:dyDescent="0.35">
      <c r="A88" s="13"/>
      <c r="B88" s="472"/>
      <c r="C88" s="472"/>
      <c r="D88" s="472"/>
      <c r="E88" s="473"/>
      <c r="F88" s="455"/>
      <c r="G88" s="456"/>
      <c r="H88" s="456"/>
      <c r="I88" s="456"/>
      <c r="J88" s="456"/>
      <c r="K88" s="456"/>
      <c r="L88" s="457"/>
      <c r="M88" s="15"/>
      <c r="N88" s="69"/>
      <c r="O88" s="15"/>
    </row>
    <row r="89" spans="1:20" hidden="1" x14ac:dyDescent="0.35">
      <c r="A89" s="13"/>
      <c r="B89" s="31"/>
      <c r="C89" s="31"/>
      <c r="D89" s="31"/>
      <c r="E89" s="32"/>
      <c r="F89" s="455"/>
      <c r="G89" s="456"/>
      <c r="H89" s="456"/>
      <c r="I89" s="456"/>
      <c r="J89" s="456"/>
      <c r="K89" s="456"/>
      <c r="L89" s="457"/>
      <c r="M89" s="15"/>
      <c r="N89" s="69"/>
      <c r="O89" s="15"/>
    </row>
    <row r="90" spans="1:20" hidden="1" x14ac:dyDescent="0.35">
      <c r="A90" s="13"/>
      <c r="B90" s="31"/>
      <c r="C90" s="31"/>
      <c r="D90" s="31"/>
      <c r="E90" s="32"/>
      <c r="F90" s="458"/>
      <c r="G90" s="459"/>
      <c r="H90" s="459"/>
      <c r="I90" s="459"/>
      <c r="J90" s="459"/>
      <c r="K90" s="459"/>
      <c r="L90" s="460"/>
      <c r="M90" s="15"/>
      <c r="N90" s="69"/>
      <c r="O90" s="15"/>
    </row>
    <row r="91" spans="1:20" hidden="1" x14ac:dyDescent="0.35">
      <c r="A91" s="13"/>
      <c r="B91" s="31"/>
      <c r="C91" s="31"/>
      <c r="D91" s="31"/>
      <c r="E91" s="141"/>
      <c r="F91" s="36"/>
      <c r="G91" s="36"/>
      <c r="H91" s="36"/>
      <c r="I91" s="36"/>
      <c r="J91" s="36"/>
      <c r="K91" s="36"/>
      <c r="L91" s="36"/>
      <c r="M91" s="37"/>
      <c r="N91" s="69"/>
      <c r="O91" s="15"/>
    </row>
    <row r="92" spans="1:20" ht="15.5" hidden="1" x14ac:dyDescent="0.35">
      <c r="A92" s="13"/>
      <c r="B92" s="115" t="s">
        <v>68</v>
      </c>
      <c r="C92" s="31"/>
      <c r="D92" s="116"/>
      <c r="E92" s="136"/>
      <c r="F92" s="42"/>
      <c r="G92" s="42"/>
      <c r="H92" s="42"/>
      <c r="I92" s="42"/>
      <c r="J92" s="42"/>
      <c r="K92" s="42"/>
      <c r="L92" s="42"/>
      <c r="M92" s="44"/>
      <c r="N92" s="38"/>
      <c r="O92" s="39"/>
      <c r="P92" s="40"/>
      <c r="Q92" s="40"/>
      <c r="R92" s="40"/>
      <c r="S92" s="40"/>
      <c r="T92" s="40"/>
    </row>
    <row r="93" spans="1:20" ht="30" hidden="1" customHeight="1" x14ac:dyDescent="0.35">
      <c r="A93" s="13"/>
      <c r="B93" s="31"/>
      <c r="C93" s="31"/>
      <c r="D93" s="31"/>
      <c r="E93" s="117" t="s">
        <v>48</v>
      </c>
      <c r="F93" s="474"/>
      <c r="G93" s="475"/>
      <c r="H93" s="475"/>
      <c r="I93" s="475"/>
      <c r="J93" s="475"/>
      <c r="K93" s="475"/>
      <c r="L93" s="476"/>
      <c r="M93" s="15"/>
      <c r="N93" s="38"/>
      <c r="O93" s="39"/>
      <c r="P93" s="40"/>
      <c r="Q93" s="40"/>
      <c r="R93" s="40"/>
      <c r="S93" s="40"/>
      <c r="T93" s="40"/>
    </row>
    <row r="94" spans="1:20" hidden="1" x14ac:dyDescent="0.35">
      <c r="A94" s="13"/>
      <c r="B94" s="31"/>
      <c r="C94" s="31"/>
      <c r="D94" s="31"/>
      <c r="E94" s="118" t="s">
        <v>49</v>
      </c>
      <c r="F94" s="477"/>
      <c r="G94" s="478"/>
      <c r="H94" s="479"/>
      <c r="I94" s="52"/>
      <c r="J94" s="36"/>
      <c r="K94" s="36"/>
      <c r="L94" s="36"/>
      <c r="M94" s="37"/>
      <c r="N94" s="38"/>
      <c r="O94" s="39"/>
      <c r="P94" s="40"/>
      <c r="Q94" s="40"/>
      <c r="R94" s="40"/>
      <c r="S94" s="40"/>
      <c r="T94" s="40"/>
    </row>
    <row r="95" spans="1:20" hidden="1" x14ac:dyDescent="0.35">
      <c r="A95" s="13"/>
      <c r="B95" s="31"/>
      <c r="C95" s="31"/>
      <c r="D95" s="31"/>
      <c r="E95" s="118" t="s">
        <v>50</v>
      </c>
      <c r="F95" s="436"/>
      <c r="G95" s="471"/>
      <c r="H95" s="437"/>
      <c r="I95" s="54"/>
      <c r="J95" s="43"/>
      <c r="K95" s="43"/>
      <c r="L95" s="43"/>
      <c r="M95" s="142"/>
      <c r="N95" s="38"/>
      <c r="O95" s="39"/>
      <c r="P95" s="40"/>
      <c r="Q95" s="40"/>
      <c r="R95" s="40"/>
      <c r="S95" s="40"/>
      <c r="T95" s="40"/>
    </row>
    <row r="96" spans="1:20" hidden="1" x14ac:dyDescent="0.35">
      <c r="A96" s="13"/>
      <c r="B96" s="31"/>
      <c r="C96" s="31"/>
      <c r="D96" s="31"/>
      <c r="E96" s="118" t="s">
        <v>51</v>
      </c>
      <c r="F96" s="436"/>
      <c r="G96" s="471"/>
      <c r="H96" s="437"/>
      <c r="I96" s="54"/>
      <c r="J96" s="43"/>
      <c r="K96" s="43"/>
      <c r="L96" s="43"/>
      <c r="M96" s="142"/>
      <c r="N96" s="38"/>
      <c r="O96" s="39"/>
      <c r="P96" s="40"/>
      <c r="Q96" s="40"/>
      <c r="R96" s="40"/>
      <c r="S96" s="40"/>
      <c r="T96" s="40"/>
    </row>
    <row r="97" spans="1:20" hidden="1" x14ac:dyDescent="0.35">
      <c r="A97" s="13"/>
      <c r="B97" s="31"/>
      <c r="C97" s="31"/>
      <c r="D97" s="31"/>
      <c r="E97" s="118" t="s">
        <v>52</v>
      </c>
      <c r="F97" s="119"/>
      <c r="G97" s="28"/>
      <c r="H97" s="29"/>
      <c r="I97" s="136"/>
      <c r="J97" s="43"/>
      <c r="K97" s="43"/>
      <c r="L97" s="43"/>
      <c r="M97" s="142"/>
      <c r="N97" s="38"/>
      <c r="O97" s="39"/>
      <c r="P97" s="40"/>
      <c r="Q97" s="40"/>
      <c r="R97" s="40"/>
      <c r="S97" s="40"/>
      <c r="T97" s="40"/>
    </row>
    <row r="98" spans="1:20" hidden="1" x14ac:dyDescent="0.35">
      <c r="A98" s="13"/>
      <c r="B98" s="31"/>
      <c r="C98" s="31"/>
      <c r="D98" s="31"/>
      <c r="E98" s="118" t="s">
        <v>53</v>
      </c>
      <c r="F98" s="119"/>
      <c r="G98" s="13"/>
      <c r="H98" s="31"/>
      <c r="I98" s="150"/>
      <c r="J98" s="43"/>
      <c r="K98" s="43"/>
      <c r="L98" s="43"/>
      <c r="M98" s="142"/>
      <c r="N98" s="69"/>
      <c r="O98" s="15"/>
    </row>
    <row r="99" spans="1:20" hidden="1" x14ac:dyDescent="0.35">
      <c r="A99" s="13"/>
      <c r="B99" s="31"/>
      <c r="C99" s="31"/>
      <c r="D99" s="31"/>
      <c r="E99" s="118" t="s">
        <v>54</v>
      </c>
      <c r="F99" s="119"/>
      <c r="G99" s="13"/>
      <c r="H99" s="31"/>
      <c r="I99" s="150"/>
      <c r="J99" s="43"/>
      <c r="K99" s="43"/>
      <c r="L99" s="43"/>
      <c r="M99" s="142"/>
      <c r="N99" s="69"/>
      <c r="O99" s="15"/>
    </row>
    <row r="100" spans="1:20" hidden="1" x14ac:dyDescent="0.35">
      <c r="A100" s="13"/>
      <c r="B100" s="31"/>
      <c r="C100" s="31"/>
      <c r="D100" s="31"/>
      <c r="E100" s="118" t="s">
        <v>55</v>
      </c>
      <c r="F100" s="119"/>
      <c r="G100" s="140"/>
      <c r="H100" s="14"/>
      <c r="I100" s="151"/>
      <c r="J100" s="42"/>
      <c r="K100" s="42"/>
      <c r="L100" s="42"/>
      <c r="M100" s="44"/>
      <c r="N100" s="69"/>
      <c r="O100" s="15"/>
    </row>
    <row r="101" spans="1:20" hidden="1" x14ac:dyDescent="0.35">
      <c r="A101" s="13"/>
      <c r="B101" s="31"/>
      <c r="C101" s="31"/>
      <c r="D101" s="31"/>
      <c r="E101" s="118" t="s">
        <v>56</v>
      </c>
      <c r="F101" s="411"/>
      <c r="G101" s="412"/>
      <c r="H101" s="412"/>
      <c r="I101" s="412"/>
      <c r="J101" s="412"/>
      <c r="K101" s="412"/>
      <c r="L101" s="413"/>
      <c r="M101" s="15"/>
      <c r="N101" s="69"/>
      <c r="O101" s="15"/>
    </row>
    <row r="102" spans="1:20" hidden="1" x14ac:dyDescent="0.35">
      <c r="A102" s="13"/>
      <c r="B102" s="31"/>
      <c r="C102" s="31"/>
      <c r="D102" s="31"/>
      <c r="E102" s="32"/>
      <c r="F102" s="411"/>
      <c r="G102" s="412"/>
      <c r="H102" s="412"/>
      <c r="I102" s="412"/>
      <c r="J102" s="412"/>
      <c r="K102" s="412"/>
      <c r="L102" s="413"/>
      <c r="M102" s="15"/>
      <c r="N102" s="69"/>
      <c r="O102" s="15"/>
    </row>
    <row r="103" spans="1:20" hidden="1" x14ac:dyDescent="0.35">
      <c r="A103" s="13"/>
      <c r="B103" s="31"/>
      <c r="C103" s="31"/>
      <c r="D103" s="31"/>
      <c r="E103" s="32"/>
      <c r="F103" s="411"/>
      <c r="G103" s="412"/>
      <c r="H103" s="412"/>
      <c r="I103" s="412"/>
      <c r="J103" s="412"/>
      <c r="K103" s="412"/>
      <c r="L103" s="413"/>
      <c r="M103" s="15"/>
      <c r="N103" s="69"/>
      <c r="O103" s="15"/>
    </row>
    <row r="104" spans="1:20" hidden="1" x14ac:dyDescent="0.35">
      <c r="A104" s="13"/>
      <c r="B104" s="31"/>
      <c r="C104" s="31"/>
      <c r="D104" s="31"/>
      <c r="E104" s="32"/>
      <c r="F104" s="411"/>
      <c r="G104" s="412"/>
      <c r="H104" s="412"/>
      <c r="I104" s="412"/>
      <c r="J104" s="412"/>
      <c r="K104" s="412"/>
      <c r="L104" s="413"/>
      <c r="M104" s="15"/>
      <c r="N104" s="69"/>
      <c r="O104" s="15"/>
    </row>
    <row r="105" spans="1:20" hidden="1" x14ac:dyDescent="0.35">
      <c r="A105" s="13"/>
      <c r="B105" s="31"/>
      <c r="C105" s="31"/>
      <c r="D105" s="31"/>
      <c r="E105" s="143" t="s">
        <v>57</v>
      </c>
      <c r="F105" s="144"/>
      <c r="G105" s="110"/>
      <c r="H105" s="110"/>
      <c r="I105" s="110"/>
      <c r="J105" s="110"/>
      <c r="K105" s="145"/>
      <c r="L105" s="36"/>
      <c r="M105" s="37"/>
      <c r="N105" s="69"/>
      <c r="O105" s="15"/>
    </row>
    <row r="106" spans="1:20" hidden="1" x14ac:dyDescent="0.35">
      <c r="A106" s="13"/>
      <c r="B106" s="31"/>
      <c r="C106" s="31"/>
      <c r="D106" s="31"/>
      <c r="E106" s="143"/>
      <c r="F106" s="118" t="s">
        <v>58</v>
      </c>
      <c r="G106" s="436"/>
      <c r="H106" s="471"/>
      <c r="I106" s="471"/>
      <c r="J106" s="437"/>
      <c r="K106" s="54"/>
      <c r="L106" s="43"/>
      <c r="M106" s="142"/>
      <c r="N106" s="69"/>
      <c r="O106" s="15"/>
    </row>
    <row r="107" spans="1:20" hidden="1" x14ac:dyDescent="0.35">
      <c r="A107" s="13"/>
      <c r="B107" s="31"/>
      <c r="C107" s="31"/>
      <c r="D107" s="31"/>
      <c r="E107" s="31"/>
      <c r="F107" s="118" t="s">
        <v>59</v>
      </c>
      <c r="G107" s="131"/>
      <c r="H107" s="28"/>
      <c r="I107" s="29"/>
      <c r="J107" s="29"/>
      <c r="K107" s="136"/>
      <c r="L107" s="43"/>
      <c r="M107" s="142"/>
      <c r="N107" s="69"/>
      <c r="O107" s="15"/>
    </row>
    <row r="108" spans="1:20" hidden="1" x14ac:dyDescent="0.35">
      <c r="A108" s="13"/>
      <c r="B108" s="31"/>
      <c r="C108" s="31"/>
      <c r="D108" s="31"/>
      <c r="E108" s="31"/>
      <c r="F108" s="118" t="s">
        <v>60</v>
      </c>
      <c r="G108" s="131"/>
      <c r="H108" s="13"/>
      <c r="I108" s="31"/>
      <c r="J108" s="14"/>
      <c r="K108" s="141"/>
      <c r="L108" s="43"/>
      <c r="M108" s="142"/>
      <c r="N108" s="69"/>
      <c r="O108" s="15"/>
    </row>
    <row r="109" spans="1:20" hidden="1" x14ac:dyDescent="0.35">
      <c r="A109" s="13"/>
      <c r="B109" s="31"/>
      <c r="C109" s="31"/>
      <c r="D109" s="31"/>
      <c r="E109" s="31"/>
      <c r="F109" s="118" t="s">
        <v>61</v>
      </c>
      <c r="G109" s="131"/>
      <c r="H109" s="13"/>
      <c r="I109" s="118" t="s">
        <v>62</v>
      </c>
      <c r="J109" s="133" t="s">
        <v>63</v>
      </c>
      <c r="K109" s="54"/>
      <c r="L109" s="43"/>
      <c r="M109" s="142"/>
      <c r="N109" s="69"/>
      <c r="O109" s="15"/>
    </row>
    <row r="110" spans="1:20" hidden="1" x14ac:dyDescent="0.35">
      <c r="A110" s="13"/>
      <c r="B110" s="31"/>
      <c r="C110" s="31"/>
      <c r="D110" s="31"/>
      <c r="E110" s="143" t="s">
        <v>64</v>
      </c>
      <c r="F110" s="152"/>
      <c r="G110" s="153"/>
      <c r="H110" s="154"/>
      <c r="I110" s="154"/>
      <c r="K110" s="130"/>
      <c r="L110" s="43"/>
      <c r="M110" s="142"/>
      <c r="N110" s="69"/>
      <c r="O110" s="15"/>
    </row>
    <row r="111" spans="1:20" hidden="1" x14ac:dyDescent="0.35">
      <c r="A111" s="13"/>
      <c r="B111" s="31"/>
      <c r="C111" s="31"/>
      <c r="D111" s="31"/>
      <c r="E111" s="31"/>
      <c r="F111" s="118" t="s">
        <v>58</v>
      </c>
      <c r="G111" s="436"/>
      <c r="H111" s="471"/>
      <c r="I111" s="471"/>
      <c r="J111" s="437"/>
      <c r="K111" s="54"/>
      <c r="L111" s="43"/>
      <c r="M111" s="142"/>
      <c r="N111" s="69"/>
      <c r="O111" s="15"/>
    </row>
    <row r="112" spans="1:20" hidden="1" x14ac:dyDescent="0.35">
      <c r="A112" s="13"/>
      <c r="B112" s="31"/>
      <c r="C112" s="31"/>
      <c r="D112" s="31"/>
      <c r="E112" s="31"/>
      <c r="F112" s="118" t="s">
        <v>59</v>
      </c>
      <c r="G112" s="131"/>
      <c r="H112" s="28"/>
      <c r="I112" s="29"/>
      <c r="J112" s="29"/>
      <c r="K112" s="136"/>
      <c r="L112" s="43"/>
      <c r="M112" s="142"/>
      <c r="N112" s="69"/>
      <c r="O112" s="15"/>
    </row>
    <row r="113" spans="1:20" hidden="1" x14ac:dyDescent="0.35">
      <c r="A113" s="13"/>
      <c r="B113" s="31"/>
      <c r="C113" s="31"/>
      <c r="D113" s="31"/>
      <c r="E113" s="31"/>
      <c r="F113" s="118" t="s">
        <v>60</v>
      </c>
      <c r="G113" s="131"/>
      <c r="H113" s="13"/>
      <c r="I113" s="31"/>
      <c r="J113" s="14"/>
      <c r="K113" s="141"/>
      <c r="L113" s="43"/>
      <c r="M113" s="142"/>
      <c r="N113" s="69"/>
      <c r="O113" s="15"/>
    </row>
    <row r="114" spans="1:20" hidden="1" x14ac:dyDescent="0.35">
      <c r="A114" s="13"/>
      <c r="B114" s="31"/>
      <c r="C114" s="31"/>
      <c r="D114" s="31"/>
      <c r="E114" s="31"/>
      <c r="F114" s="149" t="s">
        <v>61</v>
      </c>
      <c r="G114" s="131"/>
      <c r="H114" s="155"/>
      <c r="I114" s="156" t="s">
        <v>62</v>
      </c>
      <c r="J114" s="133" t="s">
        <v>63</v>
      </c>
      <c r="K114" s="84"/>
      <c r="L114" s="42"/>
      <c r="M114" s="44"/>
      <c r="N114" s="69"/>
      <c r="O114" s="15"/>
    </row>
    <row r="115" spans="1:20" ht="15" hidden="1" customHeight="1" x14ac:dyDescent="0.35">
      <c r="A115" s="13"/>
      <c r="B115" s="472" t="s">
        <v>65</v>
      </c>
      <c r="C115" s="472"/>
      <c r="D115" s="472"/>
      <c r="E115" s="473"/>
      <c r="F115" s="452"/>
      <c r="G115" s="453"/>
      <c r="H115" s="453"/>
      <c r="I115" s="453"/>
      <c r="J115" s="453"/>
      <c r="K115" s="453"/>
      <c r="L115" s="454"/>
      <c r="M115" s="15"/>
      <c r="N115" s="69"/>
      <c r="O115" s="15"/>
    </row>
    <row r="116" spans="1:20" hidden="1" x14ac:dyDescent="0.35">
      <c r="A116" s="13"/>
      <c r="B116" s="472"/>
      <c r="C116" s="472"/>
      <c r="D116" s="472"/>
      <c r="E116" s="473"/>
      <c r="F116" s="455"/>
      <c r="G116" s="456"/>
      <c r="H116" s="456"/>
      <c r="I116" s="456"/>
      <c r="J116" s="456"/>
      <c r="K116" s="456"/>
      <c r="L116" s="457"/>
      <c r="M116" s="15"/>
      <c r="N116" s="69"/>
      <c r="O116" s="15"/>
    </row>
    <row r="117" spans="1:20" hidden="1" x14ac:dyDescent="0.35">
      <c r="A117" s="13"/>
      <c r="B117" s="31"/>
      <c r="C117" s="31"/>
      <c r="D117" s="31"/>
      <c r="E117" s="32"/>
      <c r="F117" s="455"/>
      <c r="G117" s="456"/>
      <c r="H117" s="456"/>
      <c r="I117" s="456"/>
      <c r="J117" s="456"/>
      <c r="K117" s="456"/>
      <c r="L117" s="457"/>
      <c r="M117" s="15"/>
      <c r="N117" s="69"/>
      <c r="O117" s="15"/>
    </row>
    <row r="118" spans="1:20" hidden="1" x14ac:dyDescent="0.35">
      <c r="A118" s="13"/>
      <c r="B118" s="31"/>
      <c r="C118" s="31"/>
      <c r="D118" s="31"/>
      <c r="E118" s="32"/>
      <c r="F118" s="458"/>
      <c r="G118" s="459"/>
      <c r="H118" s="459"/>
      <c r="I118" s="459"/>
      <c r="J118" s="459"/>
      <c r="K118" s="459"/>
      <c r="L118" s="460"/>
      <c r="M118" s="15"/>
      <c r="N118" s="69"/>
      <c r="O118" s="15"/>
    </row>
    <row r="119" spans="1:20" hidden="1" x14ac:dyDescent="0.35">
      <c r="A119" s="13"/>
      <c r="B119" s="31"/>
      <c r="C119" s="31"/>
      <c r="D119" s="31"/>
      <c r="E119" s="141"/>
      <c r="F119" s="36"/>
      <c r="G119" s="36"/>
      <c r="H119" s="36"/>
      <c r="I119" s="36"/>
      <c r="J119" s="36"/>
      <c r="K119" s="36"/>
      <c r="L119" s="36"/>
      <c r="M119" s="37"/>
      <c r="N119" s="69"/>
      <c r="O119" s="15"/>
    </row>
    <row r="120" spans="1:20" ht="15.5" hidden="1" x14ac:dyDescent="0.35">
      <c r="A120" s="13"/>
      <c r="B120" s="115" t="s">
        <v>69</v>
      </c>
      <c r="C120" s="31"/>
      <c r="D120" s="116"/>
      <c r="E120" s="136"/>
      <c r="F120" s="42"/>
      <c r="G120" s="42"/>
      <c r="H120" s="42"/>
      <c r="I120" s="42"/>
      <c r="J120" s="42"/>
      <c r="K120" s="42"/>
      <c r="L120" s="42"/>
      <c r="M120" s="44"/>
      <c r="N120" s="38"/>
      <c r="O120" s="39"/>
      <c r="P120" s="40"/>
      <c r="Q120" s="40"/>
      <c r="R120" s="40"/>
      <c r="S120" s="40"/>
      <c r="T120" s="40"/>
    </row>
    <row r="121" spans="1:20" ht="30" hidden="1" customHeight="1" x14ac:dyDescent="0.35">
      <c r="A121" s="13"/>
      <c r="B121" s="31"/>
      <c r="C121" s="31"/>
      <c r="D121" s="31"/>
      <c r="E121" s="117" t="s">
        <v>48</v>
      </c>
      <c r="F121" s="474"/>
      <c r="G121" s="475"/>
      <c r="H121" s="475"/>
      <c r="I121" s="475"/>
      <c r="J121" s="475"/>
      <c r="K121" s="475"/>
      <c r="L121" s="476"/>
      <c r="M121" s="15"/>
      <c r="N121" s="38"/>
      <c r="O121" s="39"/>
      <c r="P121" s="40"/>
      <c r="Q121" s="40"/>
      <c r="R121" s="40"/>
      <c r="S121" s="40"/>
      <c r="T121" s="40"/>
    </row>
    <row r="122" spans="1:20" hidden="1" x14ac:dyDescent="0.35">
      <c r="A122" s="13"/>
      <c r="B122" s="31"/>
      <c r="C122" s="31"/>
      <c r="D122" s="31"/>
      <c r="E122" s="118" t="s">
        <v>49</v>
      </c>
      <c r="F122" s="477"/>
      <c r="G122" s="478"/>
      <c r="H122" s="479"/>
      <c r="I122" s="52"/>
      <c r="J122" s="36"/>
      <c r="K122" s="36"/>
      <c r="L122" s="36"/>
      <c r="M122" s="37"/>
      <c r="N122" s="38"/>
      <c r="O122" s="39"/>
      <c r="P122" s="40"/>
      <c r="Q122" s="40"/>
      <c r="R122" s="40"/>
      <c r="S122" s="40"/>
      <c r="T122" s="40"/>
    </row>
    <row r="123" spans="1:20" hidden="1" x14ac:dyDescent="0.35">
      <c r="A123" s="13"/>
      <c r="B123" s="31"/>
      <c r="C123" s="31"/>
      <c r="D123" s="31"/>
      <c r="E123" s="118" t="s">
        <v>50</v>
      </c>
      <c r="F123" s="436"/>
      <c r="G123" s="471"/>
      <c r="H123" s="437"/>
      <c r="I123" s="54"/>
      <c r="J123" s="43"/>
      <c r="K123" s="43"/>
      <c r="L123" s="43"/>
      <c r="M123" s="142"/>
      <c r="N123" s="38"/>
      <c r="O123" s="39"/>
      <c r="P123" s="40"/>
      <c r="Q123" s="40"/>
      <c r="R123" s="40"/>
      <c r="S123" s="40"/>
      <c r="T123" s="40"/>
    </row>
    <row r="124" spans="1:20" hidden="1" x14ac:dyDescent="0.35">
      <c r="A124" s="13"/>
      <c r="B124" s="31"/>
      <c r="C124" s="31"/>
      <c r="D124" s="31"/>
      <c r="E124" s="118" t="s">
        <v>51</v>
      </c>
      <c r="F124" s="436"/>
      <c r="G124" s="471"/>
      <c r="H124" s="437"/>
      <c r="I124" s="54"/>
      <c r="J124" s="43"/>
      <c r="K124" s="43"/>
      <c r="L124" s="43"/>
      <c r="M124" s="142"/>
      <c r="N124" s="38"/>
      <c r="O124" s="39"/>
      <c r="P124" s="40"/>
      <c r="Q124" s="40"/>
      <c r="R124" s="40"/>
      <c r="S124" s="40"/>
      <c r="T124" s="40"/>
    </row>
    <row r="125" spans="1:20" hidden="1" x14ac:dyDescent="0.35">
      <c r="A125" s="13"/>
      <c r="B125" s="31"/>
      <c r="C125" s="31"/>
      <c r="D125" s="31"/>
      <c r="E125" s="118" t="s">
        <v>52</v>
      </c>
      <c r="F125" s="119"/>
      <c r="G125" s="28"/>
      <c r="H125" s="29"/>
      <c r="I125" s="136"/>
      <c r="J125" s="43"/>
      <c r="K125" s="43"/>
      <c r="L125" s="43"/>
      <c r="M125" s="142"/>
      <c r="N125" s="38"/>
      <c r="O125" s="39"/>
      <c r="P125" s="40"/>
      <c r="Q125" s="40"/>
      <c r="R125" s="40"/>
      <c r="S125" s="40"/>
      <c r="T125" s="40"/>
    </row>
    <row r="126" spans="1:20" hidden="1" x14ac:dyDescent="0.35">
      <c r="A126" s="13"/>
      <c r="B126" s="31"/>
      <c r="C126" s="31"/>
      <c r="D126" s="31"/>
      <c r="E126" s="118" t="s">
        <v>53</v>
      </c>
      <c r="F126" s="119"/>
      <c r="G126" s="13"/>
      <c r="H126" s="31"/>
      <c r="I126" s="150"/>
      <c r="J126" s="43"/>
      <c r="K126" s="43"/>
      <c r="L126" s="43"/>
      <c r="M126" s="142"/>
      <c r="N126" s="69"/>
      <c r="O126" s="15"/>
    </row>
    <row r="127" spans="1:20" hidden="1" x14ac:dyDescent="0.35">
      <c r="A127" s="13"/>
      <c r="B127" s="31"/>
      <c r="C127" s="31"/>
      <c r="D127" s="31"/>
      <c r="E127" s="118" t="s">
        <v>54</v>
      </c>
      <c r="F127" s="119"/>
      <c r="G127" s="13"/>
      <c r="H127" s="31"/>
      <c r="I127" s="150"/>
      <c r="J127" s="43"/>
      <c r="K127" s="43"/>
      <c r="L127" s="43"/>
      <c r="M127" s="142"/>
      <c r="N127" s="69"/>
      <c r="O127" s="15"/>
    </row>
    <row r="128" spans="1:20" hidden="1" x14ac:dyDescent="0.35">
      <c r="A128" s="13"/>
      <c r="B128" s="31"/>
      <c r="C128" s="31"/>
      <c r="D128" s="31"/>
      <c r="E128" s="118" t="s">
        <v>55</v>
      </c>
      <c r="F128" s="119"/>
      <c r="G128" s="140"/>
      <c r="H128" s="14"/>
      <c r="I128" s="151"/>
      <c r="J128" s="42"/>
      <c r="K128" s="42"/>
      <c r="L128" s="42"/>
      <c r="M128" s="44"/>
      <c r="N128" s="69"/>
      <c r="O128" s="15"/>
    </row>
    <row r="129" spans="1:15" hidden="1" x14ac:dyDescent="0.35">
      <c r="A129" s="13"/>
      <c r="B129" s="31"/>
      <c r="C129" s="31"/>
      <c r="D129" s="31"/>
      <c r="E129" s="118" t="s">
        <v>56</v>
      </c>
      <c r="F129" s="411"/>
      <c r="G129" s="412"/>
      <c r="H129" s="412"/>
      <c r="I129" s="412"/>
      <c r="J129" s="412"/>
      <c r="K129" s="412"/>
      <c r="L129" s="413"/>
      <c r="M129" s="15"/>
      <c r="N129" s="69"/>
      <c r="O129" s="15"/>
    </row>
    <row r="130" spans="1:15" hidden="1" x14ac:dyDescent="0.35">
      <c r="A130" s="13"/>
      <c r="B130" s="31"/>
      <c r="C130" s="31"/>
      <c r="D130" s="31"/>
      <c r="E130" s="32"/>
      <c r="F130" s="411"/>
      <c r="G130" s="412"/>
      <c r="H130" s="412"/>
      <c r="I130" s="412"/>
      <c r="J130" s="412"/>
      <c r="K130" s="412"/>
      <c r="L130" s="413"/>
      <c r="M130" s="15"/>
      <c r="N130" s="69"/>
      <c r="O130" s="15"/>
    </row>
    <row r="131" spans="1:15" hidden="1" x14ac:dyDescent="0.35">
      <c r="A131" s="13"/>
      <c r="B131" s="31"/>
      <c r="C131" s="31"/>
      <c r="D131" s="31"/>
      <c r="E131" s="32"/>
      <c r="F131" s="411"/>
      <c r="G131" s="412"/>
      <c r="H131" s="412"/>
      <c r="I131" s="412"/>
      <c r="J131" s="412"/>
      <c r="K131" s="412"/>
      <c r="L131" s="413"/>
      <c r="M131" s="15"/>
      <c r="N131" s="69"/>
      <c r="O131" s="15"/>
    </row>
    <row r="132" spans="1:15" hidden="1" x14ac:dyDescent="0.35">
      <c r="A132" s="13"/>
      <c r="B132" s="31"/>
      <c r="C132" s="31"/>
      <c r="D132" s="31"/>
      <c r="E132" s="32"/>
      <c r="F132" s="411"/>
      <c r="G132" s="412"/>
      <c r="H132" s="412"/>
      <c r="I132" s="412"/>
      <c r="J132" s="412"/>
      <c r="K132" s="412"/>
      <c r="L132" s="413"/>
      <c r="M132" s="15"/>
      <c r="N132" s="69"/>
      <c r="O132" s="15"/>
    </row>
    <row r="133" spans="1:15" hidden="1" x14ac:dyDescent="0.35">
      <c r="A133" s="13"/>
      <c r="B133" s="31"/>
      <c r="C133" s="31"/>
      <c r="D133" s="31"/>
      <c r="E133" s="143" t="s">
        <v>57</v>
      </c>
      <c r="F133" s="144"/>
      <c r="G133" s="110"/>
      <c r="H133" s="110"/>
      <c r="I133" s="110"/>
      <c r="J133" s="110"/>
      <c r="K133" s="145"/>
      <c r="L133" s="36"/>
      <c r="M133" s="37"/>
      <c r="N133" s="69"/>
      <c r="O133" s="15"/>
    </row>
    <row r="134" spans="1:15" hidden="1" x14ac:dyDescent="0.35">
      <c r="A134" s="13"/>
      <c r="B134" s="31"/>
      <c r="C134" s="31"/>
      <c r="D134" s="31"/>
      <c r="E134" s="143"/>
      <c r="F134" s="118" t="s">
        <v>58</v>
      </c>
      <c r="G134" s="436"/>
      <c r="H134" s="471"/>
      <c r="I134" s="471"/>
      <c r="J134" s="437"/>
      <c r="K134" s="54"/>
      <c r="L134" s="43"/>
      <c r="M134" s="142"/>
      <c r="N134" s="69"/>
      <c r="O134" s="15"/>
    </row>
    <row r="135" spans="1:15" hidden="1" x14ac:dyDescent="0.35">
      <c r="A135" s="13"/>
      <c r="B135" s="31"/>
      <c r="C135" s="31"/>
      <c r="D135" s="31"/>
      <c r="E135" s="31"/>
      <c r="F135" s="118" t="s">
        <v>59</v>
      </c>
      <c r="G135" s="131"/>
      <c r="H135" s="157"/>
      <c r="I135" s="158"/>
      <c r="J135" s="29"/>
      <c r="K135" s="136"/>
      <c r="L135" s="43"/>
      <c r="M135" s="142"/>
      <c r="N135" s="69"/>
      <c r="O135" s="15"/>
    </row>
    <row r="136" spans="1:15" hidden="1" x14ac:dyDescent="0.35">
      <c r="A136" s="13"/>
      <c r="B136" s="31"/>
      <c r="C136" s="31"/>
      <c r="D136" s="31"/>
      <c r="E136" s="31"/>
      <c r="F136" s="118" t="s">
        <v>60</v>
      </c>
      <c r="G136" s="131"/>
      <c r="H136" s="147"/>
      <c r="I136" s="31"/>
      <c r="J136" s="140"/>
      <c r="K136" s="141"/>
      <c r="L136" s="43"/>
      <c r="M136" s="142"/>
      <c r="N136" s="69"/>
      <c r="O136" s="15"/>
    </row>
    <row r="137" spans="1:15" hidden="1" x14ac:dyDescent="0.35">
      <c r="A137" s="13"/>
      <c r="B137" s="31"/>
      <c r="C137" s="31"/>
      <c r="D137" s="31"/>
      <c r="E137" s="31"/>
      <c r="F137" s="118" t="s">
        <v>61</v>
      </c>
      <c r="G137" s="131"/>
      <c r="H137" s="13"/>
      <c r="I137" s="118" t="s">
        <v>62</v>
      </c>
      <c r="J137" s="133" t="s">
        <v>63</v>
      </c>
      <c r="K137" s="54"/>
      <c r="L137" s="43"/>
      <c r="M137" s="142"/>
      <c r="N137" s="69"/>
      <c r="O137" s="15"/>
    </row>
    <row r="138" spans="1:15" hidden="1" x14ac:dyDescent="0.35">
      <c r="A138" s="13"/>
      <c r="B138" s="31"/>
      <c r="C138" s="31"/>
      <c r="D138" s="31"/>
      <c r="E138" s="143" t="s">
        <v>64</v>
      </c>
      <c r="F138" s="148"/>
      <c r="G138" s="159"/>
      <c r="H138" s="155"/>
      <c r="I138" s="160"/>
      <c r="J138" s="159"/>
      <c r="K138" s="130"/>
      <c r="L138" s="43"/>
      <c r="M138" s="142"/>
      <c r="N138" s="69"/>
      <c r="O138" s="15"/>
    </row>
    <row r="139" spans="1:15" hidden="1" x14ac:dyDescent="0.35">
      <c r="A139" s="13"/>
      <c r="B139" s="31"/>
      <c r="C139" s="31"/>
      <c r="D139" s="31"/>
      <c r="E139" s="31"/>
      <c r="F139" s="118" t="s">
        <v>58</v>
      </c>
      <c r="G139" s="436"/>
      <c r="H139" s="471"/>
      <c r="I139" s="471"/>
      <c r="J139" s="437"/>
      <c r="K139" s="54"/>
      <c r="L139" s="43"/>
      <c r="M139" s="142"/>
      <c r="N139" s="69"/>
      <c r="O139" s="15"/>
    </row>
    <row r="140" spans="1:15" hidden="1" x14ac:dyDescent="0.35">
      <c r="A140" s="13"/>
      <c r="B140" s="31"/>
      <c r="C140" s="31"/>
      <c r="D140" s="31"/>
      <c r="E140" s="31"/>
      <c r="F140" s="118" t="s">
        <v>59</v>
      </c>
      <c r="G140" s="131"/>
      <c r="H140" s="157"/>
      <c r="I140" s="158"/>
      <c r="J140" s="29"/>
      <c r="K140" s="136"/>
      <c r="L140" s="43"/>
      <c r="M140" s="142"/>
      <c r="N140" s="69"/>
      <c r="O140" s="15"/>
    </row>
    <row r="141" spans="1:15" hidden="1" x14ac:dyDescent="0.35">
      <c r="A141" s="13"/>
      <c r="B141" s="31"/>
      <c r="C141" s="31"/>
      <c r="D141" s="31"/>
      <c r="E141" s="31"/>
      <c r="F141" s="118" t="s">
        <v>60</v>
      </c>
      <c r="G141" s="131"/>
      <c r="H141" s="147"/>
      <c r="I141" s="31"/>
      <c r="J141" s="140"/>
      <c r="K141" s="141"/>
      <c r="L141" s="43"/>
      <c r="M141" s="142"/>
      <c r="N141" s="69"/>
      <c r="O141" s="15"/>
    </row>
    <row r="142" spans="1:15" hidden="1" x14ac:dyDescent="0.35">
      <c r="A142" s="13"/>
      <c r="B142" s="31"/>
      <c r="C142" s="31"/>
      <c r="D142" s="31"/>
      <c r="E142" s="31"/>
      <c r="F142" s="149" t="s">
        <v>61</v>
      </c>
      <c r="G142" s="131"/>
      <c r="H142" s="155"/>
      <c r="I142" s="156" t="s">
        <v>62</v>
      </c>
      <c r="J142" s="133" t="s">
        <v>63</v>
      </c>
      <c r="K142" s="84"/>
      <c r="L142" s="42"/>
      <c r="M142" s="44"/>
      <c r="N142" s="69"/>
      <c r="O142" s="15"/>
    </row>
    <row r="143" spans="1:15" ht="15" hidden="1" customHeight="1" x14ac:dyDescent="0.35">
      <c r="A143" s="13"/>
      <c r="B143" s="472" t="s">
        <v>65</v>
      </c>
      <c r="C143" s="472"/>
      <c r="D143" s="472"/>
      <c r="E143" s="473"/>
      <c r="F143" s="452"/>
      <c r="G143" s="453"/>
      <c r="H143" s="453"/>
      <c r="I143" s="453"/>
      <c r="J143" s="453"/>
      <c r="K143" s="453"/>
      <c r="L143" s="454"/>
      <c r="M143" s="15"/>
      <c r="N143" s="69"/>
      <c r="O143" s="15"/>
    </row>
    <row r="144" spans="1:15" hidden="1" x14ac:dyDescent="0.35">
      <c r="A144" s="13"/>
      <c r="B144" s="472"/>
      <c r="C144" s="472"/>
      <c r="D144" s="472"/>
      <c r="E144" s="473"/>
      <c r="F144" s="455"/>
      <c r="G144" s="456"/>
      <c r="H144" s="456"/>
      <c r="I144" s="456"/>
      <c r="J144" s="456"/>
      <c r="K144" s="456"/>
      <c r="L144" s="457"/>
      <c r="M144" s="15"/>
      <c r="N144" s="69"/>
      <c r="O144" s="15"/>
    </row>
    <row r="145" spans="1:20" hidden="1" x14ac:dyDescent="0.35">
      <c r="A145" s="13"/>
      <c r="B145" s="31"/>
      <c r="C145" s="31"/>
      <c r="D145" s="31"/>
      <c r="E145" s="32"/>
      <c r="F145" s="455"/>
      <c r="G145" s="456"/>
      <c r="H145" s="456"/>
      <c r="I145" s="456"/>
      <c r="J145" s="456"/>
      <c r="K145" s="456"/>
      <c r="L145" s="457"/>
      <c r="M145" s="15"/>
      <c r="N145" s="69"/>
      <c r="O145" s="15"/>
    </row>
    <row r="146" spans="1:20" hidden="1" x14ac:dyDescent="0.35">
      <c r="A146" s="13"/>
      <c r="B146" s="31"/>
      <c r="C146" s="31"/>
      <c r="D146" s="31"/>
      <c r="E146" s="32"/>
      <c r="F146" s="458"/>
      <c r="G146" s="459"/>
      <c r="H146" s="459"/>
      <c r="I146" s="459"/>
      <c r="J146" s="459"/>
      <c r="K146" s="459"/>
      <c r="L146" s="460"/>
      <c r="M146" s="15"/>
      <c r="N146" s="69"/>
      <c r="O146" s="15"/>
    </row>
    <row r="147" spans="1:20" hidden="1" x14ac:dyDescent="0.35">
      <c r="A147" s="13"/>
      <c r="B147" s="31"/>
      <c r="C147" s="31"/>
      <c r="D147" s="31"/>
      <c r="E147" s="141"/>
      <c r="F147" s="36"/>
      <c r="G147" s="36"/>
      <c r="H147" s="36"/>
      <c r="I147" s="36"/>
      <c r="J147" s="36"/>
      <c r="K147" s="36"/>
      <c r="L147" s="36"/>
      <c r="M147" s="37"/>
      <c r="N147" s="69"/>
      <c r="O147" s="15"/>
    </row>
    <row r="148" spans="1:20" ht="15.5" hidden="1" x14ac:dyDescent="0.35">
      <c r="A148" s="13"/>
      <c r="B148" s="115" t="s">
        <v>70</v>
      </c>
      <c r="C148" s="31"/>
      <c r="D148" s="116"/>
      <c r="E148" s="136"/>
      <c r="F148" s="42"/>
      <c r="G148" s="42"/>
      <c r="H148" s="42"/>
      <c r="I148" s="42"/>
      <c r="J148" s="42"/>
      <c r="K148" s="42"/>
      <c r="L148" s="42"/>
      <c r="M148" s="44"/>
      <c r="N148" s="38"/>
      <c r="O148" s="39"/>
      <c r="P148" s="40"/>
      <c r="Q148" s="40"/>
      <c r="R148" s="40"/>
      <c r="S148" s="40"/>
      <c r="T148" s="40"/>
    </row>
    <row r="149" spans="1:20" ht="30" hidden="1" customHeight="1" x14ac:dyDescent="0.35">
      <c r="A149" s="13"/>
      <c r="B149" s="31"/>
      <c r="C149" s="31"/>
      <c r="D149" s="31"/>
      <c r="E149" s="117" t="s">
        <v>48</v>
      </c>
      <c r="F149" s="474"/>
      <c r="G149" s="475"/>
      <c r="H149" s="475"/>
      <c r="I149" s="475"/>
      <c r="J149" s="475"/>
      <c r="K149" s="475"/>
      <c r="L149" s="476"/>
      <c r="M149" s="15"/>
      <c r="N149" s="38"/>
      <c r="O149" s="39"/>
      <c r="P149" s="40"/>
      <c r="Q149" s="40"/>
      <c r="R149" s="40"/>
      <c r="S149" s="40"/>
      <c r="T149" s="40"/>
    </row>
    <row r="150" spans="1:20" hidden="1" x14ac:dyDescent="0.35">
      <c r="A150" s="13"/>
      <c r="B150" s="31"/>
      <c r="C150" s="31"/>
      <c r="D150" s="31"/>
      <c r="E150" s="118" t="s">
        <v>49</v>
      </c>
      <c r="F150" s="477"/>
      <c r="G150" s="478"/>
      <c r="H150" s="479"/>
      <c r="I150" s="52"/>
      <c r="J150" s="36"/>
      <c r="K150" s="36"/>
      <c r="L150" s="36"/>
      <c r="M150" s="37"/>
      <c r="N150" s="38"/>
      <c r="O150" s="39"/>
      <c r="P150" s="40"/>
      <c r="Q150" s="40"/>
      <c r="R150" s="40"/>
      <c r="S150" s="40"/>
      <c r="T150" s="40"/>
    </row>
    <row r="151" spans="1:20" hidden="1" x14ac:dyDescent="0.35">
      <c r="A151" s="13"/>
      <c r="B151" s="31"/>
      <c r="C151" s="31"/>
      <c r="D151" s="31"/>
      <c r="E151" s="118" t="s">
        <v>50</v>
      </c>
      <c r="F151" s="436"/>
      <c r="G151" s="471"/>
      <c r="H151" s="437"/>
      <c r="I151" s="54"/>
      <c r="J151" s="43"/>
      <c r="K151" s="43"/>
      <c r="L151" s="43"/>
      <c r="M151" s="142"/>
      <c r="N151" s="38"/>
      <c r="O151" s="39"/>
      <c r="P151" s="40"/>
      <c r="Q151" s="40"/>
      <c r="R151" s="40"/>
      <c r="S151" s="40"/>
      <c r="T151" s="40"/>
    </row>
    <row r="152" spans="1:20" hidden="1" x14ac:dyDescent="0.35">
      <c r="A152" s="13"/>
      <c r="B152" s="31"/>
      <c r="C152" s="31"/>
      <c r="D152" s="31"/>
      <c r="E152" s="118" t="s">
        <v>51</v>
      </c>
      <c r="F152" s="436"/>
      <c r="G152" s="471"/>
      <c r="H152" s="437"/>
      <c r="I152" s="54"/>
      <c r="J152" s="43"/>
      <c r="K152" s="43"/>
      <c r="L152" s="43"/>
      <c r="M152" s="142"/>
      <c r="N152" s="38"/>
      <c r="O152" s="39"/>
      <c r="P152" s="40"/>
      <c r="Q152" s="40"/>
      <c r="R152" s="40"/>
      <c r="S152" s="40"/>
      <c r="T152" s="40"/>
    </row>
    <row r="153" spans="1:20" hidden="1" x14ac:dyDescent="0.35">
      <c r="A153" s="13"/>
      <c r="B153" s="31"/>
      <c r="C153" s="31"/>
      <c r="D153" s="31"/>
      <c r="E153" s="118" t="s">
        <v>52</v>
      </c>
      <c r="F153" s="119"/>
      <c r="G153" s="28"/>
      <c r="H153" s="29"/>
      <c r="I153" s="136"/>
      <c r="J153" s="43"/>
      <c r="K153" s="43"/>
      <c r="L153" s="43"/>
      <c r="M153" s="142"/>
      <c r="N153" s="38"/>
      <c r="O153" s="39"/>
      <c r="P153" s="40"/>
      <c r="Q153" s="40"/>
      <c r="R153" s="40"/>
      <c r="S153" s="40"/>
      <c r="T153" s="40"/>
    </row>
    <row r="154" spans="1:20" hidden="1" x14ac:dyDescent="0.35">
      <c r="A154" s="13"/>
      <c r="B154" s="31"/>
      <c r="C154" s="31"/>
      <c r="D154" s="31"/>
      <c r="E154" s="118" t="s">
        <v>53</v>
      </c>
      <c r="F154" s="119"/>
      <c r="G154" s="13"/>
      <c r="H154" s="31"/>
      <c r="I154" s="150"/>
      <c r="J154" s="43"/>
      <c r="K154" s="43"/>
      <c r="L154" s="43"/>
      <c r="M154" s="142"/>
      <c r="N154" s="69"/>
      <c r="O154" s="15"/>
    </row>
    <row r="155" spans="1:20" hidden="1" x14ac:dyDescent="0.35">
      <c r="A155" s="13"/>
      <c r="B155" s="31"/>
      <c r="C155" s="31"/>
      <c r="D155" s="31"/>
      <c r="E155" s="118" t="s">
        <v>54</v>
      </c>
      <c r="F155" s="119"/>
      <c r="G155" s="13"/>
      <c r="H155" s="31"/>
      <c r="I155" s="150"/>
      <c r="J155" s="43"/>
      <c r="K155" s="43"/>
      <c r="L155" s="43"/>
      <c r="M155" s="142"/>
      <c r="N155" s="69"/>
      <c r="O155" s="15"/>
    </row>
    <row r="156" spans="1:20" hidden="1" x14ac:dyDescent="0.35">
      <c r="A156" s="13"/>
      <c r="B156" s="31"/>
      <c r="C156" s="31"/>
      <c r="D156" s="31"/>
      <c r="E156" s="118" t="s">
        <v>55</v>
      </c>
      <c r="F156" s="119"/>
      <c r="G156" s="140"/>
      <c r="H156" s="14"/>
      <c r="I156" s="151"/>
      <c r="J156" s="42"/>
      <c r="K156" s="42"/>
      <c r="L156" s="42"/>
      <c r="M156" s="44"/>
      <c r="N156" s="69"/>
      <c r="O156" s="15"/>
    </row>
    <row r="157" spans="1:20" hidden="1" x14ac:dyDescent="0.35">
      <c r="A157" s="13"/>
      <c r="B157" s="31"/>
      <c r="C157" s="31"/>
      <c r="D157" s="31"/>
      <c r="E157" s="118" t="s">
        <v>56</v>
      </c>
      <c r="F157" s="411"/>
      <c r="G157" s="412"/>
      <c r="H157" s="412"/>
      <c r="I157" s="412"/>
      <c r="J157" s="412"/>
      <c r="K157" s="412"/>
      <c r="L157" s="413"/>
      <c r="M157" s="15"/>
      <c r="N157" s="69"/>
      <c r="O157" s="15"/>
    </row>
    <row r="158" spans="1:20" hidden="1" x14ac:dyDescent="0.35">
      <c r="A158" s="13"/>
      <c r="B158" s="31"/>
      <c r="C158" s="31"/>
      <c r="D158" s="31"/>
      <c r="E158" s="32"/>
      <c r="F158" s="411"/>
      <c r="G158" s="412"/>
      <c r="H158" s="412"/>
      <c r="I158" s="412"/>
      <c r="J158" s="412"/>
      <c r="K158" s="412"/>
      <c r="L158" s="413"/>
      <c r="M158" s="15"/>
      <c r="N158" s="69"/>
      <c r="O158" s="15"/>
    </row>
    <row r="159" spans="1:20" hidden="1" x14ac:dyDescent="0.35">
      <c r="A159" s="13"/>
      <c r="B159" s="31"/>
      <c r="C159" s="31"/>
      <c r="D159" s="31"/>
      <c r="E159" s="32"/>
      <c r="F159" s="411"/>
      <c r="G159" s="412"/>
      <c r="H159" s="412"/>
      <c r="I159" s="412"/>
      <c r="J159" s="412"/>
      <c r="K159" s="412"/>
      <c r="L159" s="413"/>
      <c r="M159" s="15"/>
      <c r="N159" s="69"/>
      <c r="O159" s="15"/>
    </row>
    <row r="160" spans="1:20" hidden="1" x14ac:dyDescent="0.35">
      <c r="A160" s="13"/>
      <c r="B160" s="31"/>
      <c r="C160" s="31"/>
      <c r="D160" s="31"/>
      <c r="E160" s="32"/>
      <c r="F160" s="411"/>
      <c r="G160" s="412"/>
      <c r="H160" s="412"/>
      <c r="I160" s="412"/>
      <c r="J160" s="412"/>
      <c r="K160" s="412"/>
      <c r="L160" s="413"/>
      <c r="M160" s="15"/>
      <c r="N160" s="69"/>
      <c r="O160" s="15"/>
    </row>
    <row r="161" spans="1:20" hidden="1" x14ac:dyDescent="0.35">
      <c r="A161" s="13"/>
      <c r="B161" s="31"/>
      <c r="C161" s="31"/>
      <c r="D161" s="31"/>
      <c r="E161" s="143" t="s">
        <v>57</v>
      </c>
      <c r="F161" s="144"/>
      <c r="G161" s="110"/>
      <c r="H161" s="110"/>
      <c r="I161" s="110"/>
      <c r="J161" s="110"/>
      <c r="K161" s="145"/>
      <c r="L161" s="36"/>
      <c r="M161" s="37"/>
      <c r="N161" s="69"/>
      <c r="O161" s="15"/>
    </row>
    <row r="162" spans="1:20" hidden="1" x14ac:dyDescent="0.35">
      <c r="A162" s="13"/>
      <c r="B162" s="31"/>
      <c r="C162" s="31"/>
      <c r="D162" s="31"/>
      <c r="E162" s="143"/>
      <c r="F162" s="118" t="s">
        <v>58</v>
      </c>
      <c r="G162" s="436"/>
      <c r="H162" s="471"/>
      <c r="I162" s="471"/>
      <c r="J162" s="437"/>
      <c r="K162" s="54"/>
      <c r="L162" s="43"/>
      <c r="M162" s="142"/>
      <c r="N162" s="69"/>
      <c r="O162" s="15"/>
    </row>
    <row r="163" spans="1:20" hidden="1" x14ac:dyDescent="0.35">
      <c r="A163" s="13"/>
      <c r="B163" s="31"/>
      <c r="C163" s="31"/>
      <c r="D163" s="31"/>
      <c r="E163" s="31"/>
      <c r="F163" s="118" t="s">
        <v>59</v>
      </c>
      <c r="G163" s="131"/>
      <c r="H163" s="28"/>
      <c r="I163" s="29"/>
      <c r="J163" s="29"/>
      <c r="K163" s="136"/>
      <c r="L163" s="43"/>
      <c r="M163" s="142"/>
      <c r="N163" s="69"/>
      <c r="O163" s="15"/>
    </row>
    <row r="164" spans="1:20" hidden="1" x14ac:dyDescent="0.35">
      <c r="A164" s="13"/>
      <c r="B164" s="31"/>
      <c r="C164" s="31"/>
      <c r="D164" s="31"/>
      <c r="E164" s="31"/>
      <c r="F164" s="118" t="s">
        <v>60</v>
      </c>
      <c r="G164" s="131"/>
      <c r="H164" s="13"/>
      <c r="I164" s="31"/>
      <c r="J164" s="14"/>
      <c r="K164" s="141"/>
      <c r="L164" s="43"/>
      <c r="M164" s="142"/>
      <c r="N164" s="69"/>
      <c r="O164" s="15"/>
    </row>
    <row r="165" spans="1:20" hidden="1" x14ac:dyDescent="0.35">
      <c r="A165" s="13"/>
      <c r="B165" s="31"/>
      <c r="C165" s="31"/>
      <c r="D165" s="31"/>
      <c r="E165" s="31"/>
      <c r="F165" s="118" t="s">
        <v>61</v>
      </c>
      <c r="G165" s="131"/>
      <c r="H165" s="13"/>
      <c r="I165" s="118" t="s">
        <v>62</v>
      </c>
      <c r="J165" s="133" t="s">
        <v>63</v>
      </c>
      <c r="K165" s="54"/>
      <c r="L165" s="43"/>
      <c r="M165" s="142"/>
      <c r="N165" s="69"/>
      <c r="O165" s="15"/>
    </row>
    <row r="166" spans="1:20" hidden="1" x14ac:dyDescent="0.35">
      <c r="A166" s="13"/>
      <c r="B166" s="31"/>
      <c r="C166" s="31"/>
      <c r="D166" s="31"/>
      <c r="E166" s="143" t="s">
        <v>64</v>
      </c>
      <c r="F166" s="148"/>
      <c r="G166" s="110"/>
      <c r="H166" s="14"/>
      <c r="I166" s="14"/>
      <c r="J166" s="110"/>
      <c r="K166" s="130"/>
      <c r="L166" s="43"/>
      <c r="M166" s="142"/>
      <c r="N166" s="69"/>
      <c r="O166" s="15"/>
    </row>
    <row r="167" spans="1:20" hidden="1" x14ac:dyDescent="0.35">
      <c r="A167" s="13"/>
      <c r="B167" s="31"/>
      <c r="C167" s="31"/>
      <c r="D167" s="31"/>
      <c r="E167" s="31"/>
      <c r="F167" s="118" t="s">
        <v>58</v>
      </c>
      <c r="G167" s="436"/>
      <c r="H167" s="471"/>
      <c r="I167" s="471"/>
      <c r="J167" s="437"/>
      <c r="K167" s="54"/>
      <c r="L167" s="43"/>
      <c r="M167" s="142"/>
      <c r="N167" s="69"/>
      <c r="O167" s="15"/>
    </row>
    <row r="168" spans="1:20" hidden="1" x14ac:dyDescent="0.35">
      <c r="A168" s="13"/>
      <c r="B168" s="31"/>
      <c r="C168" s="31"/>
      <c r="D168" s="31"/>
      <c r="E168" s="31"/>
      <c r="F168" s="118" t="s">
        <v>59</v>
      </c>
      <c r="G168" s="131"/>
      <c r="H168" s="28"/>
      <c r="I168" s="29"/>
      <c r="J168" s="29"/>
      <c r="K168" s="136"/>
      <c r="L168" s="43"/>
      <c r="M168" s="142"/>
      <c r="N168" s="69"/>
      <c r="O168" s="15"/>
    </row>
    <row r="169" spans="1:20" hidden="1" x14ac:dyDescent="0.35">
      <c r="A169" s="13"/>
      <c r="B169" s="31"/>
      <c r="C169" s="31"/>
      <c r="D169" s="31"/>
      <c r="E169" s="31"/>
      <c r="F169" s="118" t="s">
        <v>60</v>
      </c>
      <c r="G169" s="131"/>
      <c r="H169" s="13"/>
      <c r="I169" s="31"/>
      <c r="J169" s="14"/>
      <c r="K169" s="141"/>
      <c r="L169" s="43"/>
      <c r="M169" s="142"/>
      <c r="N169" s="69"/>
      <c r="O169" s="15"/>
    </row>
    <row r="170" spans="1:20" hidden="1" x14ac:dyDescent="0.35">
      <c r="A170" s="13"/>
      <c r="B170" s="31"/>
      <c r="C170" s="31"/>
      <c r="D170" s="31"/>
      <c r="E170" s="31"/>
      <c r="F170" s="149" t="s">
        <v>61</v>
      </c>
      <c r="G170" s="131"/>
      <c r="H170" s="140"/>
      <c r="I170" s="149" t="s">
        <v>62</v>
      </c>
      <c r="J170" s="133" t="s">
        <v>63</v>
      </c>
      <c r="K170" s="84"/>
      <c r="L170" s="42"/>
      <c r="M170" s="44"/>
      <c r="N170" s="69"/>
      <c r="O170" s="15"/>
    </row>
    <row r="171" spans="1:20" ht="15" hidden="1" customHeight="1" x14ac:dyDescent="0.35">
      <c r="A171" s="13"/>
      <c r="B171" s="472" t="s">
        <v>65</v>
      </c>
      <c r="C171" s="472"/>
      <c r="D171" s="472"/>
      <c r="E171" s="473"/>
      <c r="F171" s="452"/>
      <c r="G171" s="453"/>
      <c r="H171" s="453"/>
      <c r="I171" s="453"/>
      <c r="J171" s="453"/>
      <c r="K171" s="453"/>
      <c r="L171" s="454"/>
      <c r="M171" s="15"/>
      <c r="N171" s="69"/>
      <c r="O171" s="15"/>
    </row>
    <row r="172" spans="1:20" hidden="1" x14ac:dyDescent="0.35">
      <c r="A172" s="13"/>
      <c r="B172" s="472"/>
      <c r="C172" s="472"/>
      <c r="D172" s="472"/>
      <c r="E172" s="473"/>
      <c r="F172" s="455"/>
      <c r="G172" s="456"/>
      <c r="H172" s="456"/>
      <c r="I172" s="456"/>
      <c r="J172" s="456"/>
      <c r="K172" s="456"/>
      <c r="L172" s="457"/>
      <c r="M172" s="15"/>
      <c r="N172" s="69"/>
      <c r="O172" s="15"/>
    </row>
    <row r="173" spans="1:20" hidden="1" x14ac:dyDescent="0.35">
      <c r="A173" s="13"/>
      <c r="B173" s="31"/>
      <c r="C173" s="31"/>
      <c r="D173" s="31"/>
      <c r="E173" s="32"/>
      <c r="F173" s="455"/>
      <c r="G173" s="456"/>
      <c r="H173" s="456"/>
      <c r="I173" s="456"/>
      <c r="J173" s="456"/>
      <c r="K173" s="456"/>
      <c r="L173" s="457"/>
      <c r="M173" s="15"/>
      <c r="N173" s="69"/>
      <c r="O173" s="15"/>
    </row>
    <row r="174" spans="1:20" hidden="1" x14ac:dyDescent="0.35">
      <c r="A174" s="13"/>
      <c r="B174" s="31"/>
      <c r="C174" s="31"/>
      <c r="D174" s="31"/>
      <c r="E174" s="32"/>
      <c r="F174" s="458"/>
      <c r="G174" s="459"/>
      <c r="H174" s="459"/>
      <c r="I174" s="459"/>
      <c r="J174" s="459"/>
      <c r="K174" s="459"/>
      <c r="L174" s="460"/>
      <c r="M174" s="15"/>
      <c r="N174" s="69"/>
      <c r="O174" s="15"/>
    </row>
    <row r="175" spans="1:20" hidden="1" x14ac:dyDescent="0.35">
      <c r="A175" s="13"/>
      <c r="B175" s="31"/>
      <c r="C175" s="31"/>
      <c r="D175" s="31"/>
      <c r="E175" s="141"/>
      <c r="F175" s="36"/>
      <c r="G175" s="36"/>
      <c r="H175" s="36"/>
      <c r="I175" s="36"/>
      <c r="J175" s="36"/>
      <c r="K175" s="36"/>
      <c r="L175" s="36"/>
      <c r="M175" s="37"/>
      <c r="N175" s="69"/>
      <c r="O175" s="15"/>
    </row>
    <row r="176" spans="1:20" ht="15.5" hidden="1" x14ac:dyDescent="0.35">
      <c r="A176" s="13"/>
      <c r="B176" s="115" t="s">
        <v>71</v>
      </c>
      <c r="C176" s="31"/>
      <c r="D176" s="116"/>
      <c r="E176" s="136"/>
      <c r="F176" s="42"/>
      <c r="G176" s="42"/>
      <c r="H176" s="42"/>
      <c r="I176" s="42"/>
      <c r="J176" s="42"/>
      <c r="K176" s="42"/>
      <c r="L176" s="42"/>
      <c r="M176" s="44"/>
      <c r="N176" s="38"/>
      <c r="O176" s="39"/>
      <c r="P176" s="40"/>
      <c r="Q176" s="40"/>
      <c r="R176" s="40"/>
      <c r="S176" s="40"/>
      <c r="T176" s="40"/>
    </row>
    <row r="177" spans="1:20" ht="30" hidden="1" customHeight="1" x14ac:dyDescent="0.35">
      <c r="A177" s="13"/>
      <c r="B177" s="31"/>
      <c r="C177" s="31"/>
      <c r="D177" s="31"/>
      <c r="E177" s="117" t="s">
        <v>48</v>
      </c>
      <c r="F177" s="474"/>
      <c r="G177" s="475"/>
      <c r="H177" s="475"/>
      <c r="I177" s="475"/>
      <c r="J177" s="475"/>
      <c r="K177" s="475"/>
      <c r="L177" s="476"/>
      <c r="M177" s="15"/>
      <c r="N177" s="38"/>
      <c r="O177" s="39"/>
      <c r="P177" s="40"/>
      <c r="Q177" s="40"/>
      <c r="R177" s="40"/>
      <c r="S177" s="40"/>
      <c r="T177" s="40"/>
    </row>
    <row r="178" spans="1:20" hidden="1" x14ac:dyDescent="0.35">
      <c r="A178" s="13"/>
      <c r="B178" s="31"/>
      <c r="C178" s="31"/>
      <c r="D178" s="31"/>
      <c r="E178" s="118" t="s">
        <v>49</v>
      </c>
      <c r="F178" s="477"/>
      <c r="G178" s="478"/>
      <c r="H178" s="479"/>
      <c r="I178" s="52"/>
      <c r="J178" s="36"/>
      <c r="K178" s="36"/>
      <c r="L178" s="36"/>
      <c r="M178" s="37"/>
      <c r="N178" s="38"/>
      <c r="O178" s="39"/>
      <c r="P178" s="40"/>
      <c r="Q178" s="40"/>
      <c r="R178" s="40"/>
      <c r="S178" s="40"/>
      <c r="T178" s="40"/>
    </row>
    <row r="179" spans="1:20" hidden="1" x14ac:dyDescent="0.35">
      <c r="A179" s="13"/>
      <c r="B179" s="31"/>
      <c r="C179" s="31"/>
      <c r="D179" s="31"/>
      <c r="E179" s="118" t="s">
        <v>50</v>
      </c>
      <c r="F179" s="436"/>
      <c r="G179" s="471"/>
      <c r="H179" s="437"/>
      <c r="I179" s="54"/>
      <c r="J179" s="43"/>
      <c r="K179" s="43"/>
      <c r="L179" s="43"/>
      <c r="M179" s="142"/>
      <c r="N179" s="38"/>
      <c r="O179" s="39"/>
      <c r="P179" s="40"/>
      <c r="Q179" s="40"/>
      <c r="R179" s="40"/>
      <c r="S179" s="40"/>
      <c r="T179" s="40"/>
    </row>
    <row r="180" spans="1:20" hidden="1" x14ac:dyDescent="0.35">
      <c r="A180" s="13"/>
      <c r="B180" s="31"/>
      <c r="C180" s="31"/>
      <c r="D180" s="31"/>
      <c r="E180" s="118" t="s">
        <v>51</v>
      </c>
      <c r="F180" s="436"/>
      <c r="G180" s="471"/>
      <c r="H180" s="437"/>
      <c r="I180" s="54"/>
      <c r="J180" s="43"/>
      <c r="K180" s="43"/>
      <c r="L180" s="43"/>
      <c r="M180" s="142"/>
      <c r="N180" s="38"/>
      <c r="O180" s="39"/>
      <c r="P180" s="40"/>
      <c r="Q180" s="40"/>
      <c r="R180" s="40"/>
      <c r="S180" s="40"/>
      <c r="T180" s="40"/>
    </row>
    <row r="181" spans="1:20" hidden="1" x14ac:dyDescent="0.35">
      <c r="A181" s="13"/>
      <c r="B181" s="31"/>
      <c r="C181" s="31"/>
      <c r="D181" s="31"/>
      <c r="E181" s="118" t="s">
        <v>52</v>
      </c>
      <c r="F181" s="119"/>
      <c r="G181" s="28"/>
      <c r="H181" s="29"/>
      <c r="I181" s="136"/>
      <c r="J181" s="43"/>
      <c r="K181" s="43"/>
      <c r="L181" s="43"/>
      <c r="M181" s="142"/>
      <c r="N181" s="38"/>
      <c r="O181" s="39"/>
      <c r="P181" s="40"/>
      <c r="Q181" s="40"/>
      <c r="R181" s="40"/>
      <c r="S181" s="40"/>
      <c r="T181" s="40"/>
    </row>
    <row r="182" spans="1:20" hidden="1" x14ac:dyDescent="0.35">
      <c r="A182" s="13"/>
      <c r="B182" s="31"/>
      <c r="C182" s="31"/>
      <c r="D182" s="31"/>
      <c r="E182" s="118" t="s">
        <v>53</v>
      </c>
      <c r="F182" s="119"/>
      <c r="G182" s="13"/>
      <c r="H182" s="31"/>
      <c r="I182" s="150"/>
      <c r="J182" s="43"/>
      <c r="K182" s="43"/>
      <c r="L182" s="43"/>
      <c r="M182" s="142"/>
      <c r="N182" s="69"/>
      <c r="O182" s="15"/>
    </row>
    <row r="183" spans="1:20" hidden="1" x14ac:dyDescent="0.35">
      <c r="A183" s="13"/>
      <c r="B183" s="31"/>
      <c r="C183" s="31"/>
      <c r="D183" s="31"/>
      <c r="E183" s="118" t="s">
        <v>54</v>
      </c>
      <c r="F183" s="119"/>
      <c r="G183" s="13"/>
      <c r="H183" s="31"/>
      <c r="I183" s="150"/>
      <c r="J183" s="43"/>
      <c r="K183" s="43"/>
      <c r="L183" s="43"/>
      <c r="M183" s="142"/>
      <c r="N183" s="69"/>
      <c r="O183" s="15"/>
    </row>
    <row r="184" spans="1:20" hidden="1" x14ac:dyDescent="0.35">
      <c r="A184" s="13"/>
      <c r="B184" s="31"/>
      <c r="C184" s="31"/>
      <c r="D184" s="31"/>
      <c r="E184" s="118" t="s">
        <v>55</v>
      </c>
      <c r="F184" s="119"/>
      <c r="G184" s="140"/>
      <c r="H184" s="14"/>
      <c r="I184" s="151"/>
      <c r="J184" s="42"/>
      <c r="K184" s="42"/>
      <c r="L184" s="42"/>
      <c r="M184" s="44"/>
      <c r="N184" s="69"/>
      <c r="O184" s="15"/>
    </row>
    <row r="185" spans="1:20" hidden="1" x14ac:dyDescent="0.35">
      <c r="A185" s="13"/>
      <c r="B185" s="31"/>
      <c r="C185" s="31"/>
      <c r="D185" s="31"/>
      <c r="E185" s="118" t="s">
        <v>56</v>
      </c>
      <c r="F185" s="411"/>
      <c r="G185" s="412"/>
      <c r="H185" s="412"/>
      <c r="I185" s="412"/>
      <c r="J185" s="412"/>
      <c r="K185" s="412"/>
      <c r="L185" s="413"/>
      <c r="M185" s="15"/>
      <c r="N185" s="69"/>
      <c r="O185" s="15"/>
    </row>
    <row r="186" spans="1:20" hidden="1" x14ac:dyDescent="0.35">
      <c r="A186" s="13"/>
      <c r="B186" s="31"/>
      <c r="C186" s="31"/>
      <c r="D186" s="31"/>
      <c r="E186" s="32"/>
      <c r="F186" s="411"/>
      <c r="G186" s="412"/>
      <c r="H186" s="412"/>
      <c r="I186" s="412"/>
      <c r="J186" s="412"/>
      <c r="K186" s="412"/>
      <c r="L186" s="413"/>
      <c r="M186" s="15"/>
      <c r="N186" s="69"/>
      <c r="O186" s="15"/>
    </row>
    <row r="187" spans="1:20" hidden="1" x14ac:dyDescent="0.35">
      <c r="A187" s="13"/>
      <c r="B187" s="31"/>
      <c r="C187" s="31"/>
      <c r="D187" s="31"/>
      <c r="E187" s="32"/>
      <c r="F187" s="411"/>
      <c r="G187" s="412"/>
      <c r="H187" s="412"/>
      <c r="I187" s="412"/>
      <c r="J187" s="412"/>
      <c r="K187" s="412"/>
      <c r="L187" s="413"/>
      <c r="M187" s="15"/>
      <c r="N187" s="69"/>
      <c r="O187" s="15"/>
    </row>
    <row r="188" spans="1:20" hidden="1" x14ac:dyDescent="0.35">
      <c r="A188" s="13"/>
      <c r="B188" s="31"/>
      <c r="C188" s="31"/>
      <c r="D188" s="31"/>
      <c r="E188" s="32"/>
      <c r="F188" s="411"/>
      <c r="G188" s="412"/>
      <c r="H188" s="412"/>
      <c r="I188" s="412"/>
      <c r="J188" s="412"/>
      <c r="K188" s="412"/>
      <c r="L188" s="413"/>
      <c r="M188" s="15"/>
      <c r="N188" s="69"/>
      <c r="O188" s="15"/>
    </row>
    <row r="189" spans="1:20" hidden="1" x14ac:dyDescent="0.35">
      <c r="A189" s="13"/>
      <c r="B189" s="31"/>
      <c r="C189" s="31"/>
      <c r="D189" s="31"/>
      <c r="E189" s="126" t="s">
        <v>57</v>
      </c>
      <c r="F189" s="161"/>
      <c r="G189" s="110"/>
      <c r="H189" s="110"/>
      <c r="I189" s="110"/>
      <c r="J189" s="110"/>
      <c r="K189" s="145"/>
      <c r="L189" s="36"/>
      <c r="M189" s="37"/>
      <c r="N189" s="69"/>
      <c r="O189" s="15"/>
    </row>
    <row r="190" spans="1:20" hidden="1" x14ac:dyDescent="0.35">
      <c r="A190" s="13"/>
      <c r="B190" s="31"/>
      <c r="C190" s="31"/>
      <c r="D190" s="31"/>
      <c r="E190" s="129"/>
      <c r="F190" s="112" t="s">
        <v>58</v>
      </c>
      <c r="G190" s="436"/>
      <c r="H190" s="471"/>
      <c r="I190" s="471"/>
      <c r="J190" s="437"/>
      <c r="K190" s="54"/>
      <c r="L190" s="43"/>
      <c r="M190" s="142"/>
      <c r="N190" s="69"/>
      <c r="O190" s="15"/>
    </row>
    <row r="191" spans="1:20" hidden="1" x14ac:dyDescent="0.35">
      <c r="A191" s="13"/>
      <c r="B191" s="31"/>
      <c r="C191" s="31"/>
      <c r="D191" s="31"/>
      <c r="E191" s="130"/>
      <c r="F191" s="112" t="s">
        <v>59</v>
      </c>
      <c r="G191" s="131"/>
      <c r="H191" s="28"/>
      <c r="I191" s="29"/>
      <c r="J191" s="29"/>
      <c r="K191" s="136"/>
      <c r="L191" s="43"/>
      <c r="M191" s="142"/>
      <c r="N191" s="69"/>
      <c r="O191" s="15"/>
    </row>
    <row r="192" spans="1:20" hidden="1" x14ac:dyDescent="0.35">
      <c r="A192" s="13"/>
      <c r="B192" s="31"/>
      <c r="C192" s="31"/>
      <c r="D192" s="31"/>
      <c r="E192" s="130"/>
      <c r="F192" s="112" t="s">
        <v>60</v>
      </c>
      <c r="G192" s="131"/>
      <c r="H192" s="35"/>
      <c r="I192" s="121"/>
      <c r="J192" s="14"/>
      <c r="K192" s="141"/>
      <c r="L192" s="43"/>
      <c r="M192" s="142"/>
      <c r="N192" s="69"/>
      <c r="O192" s="15"/>
    </row>
    <row r="193" spans="1:20" hidden="1" x14ac:dyDescent="0.35">
      <c r="A193" s="13"/>
      <c r="B193" s="31"/>
      <c r="C193" s="31"/>
      <c r="D193" s="31"/>
      <c r="E193" s="130"/>
      <c r="F193" s="112" t="s">
        <v>61</v>
      </c>
      <c r="G193" s="131"/>
      <c r="H193" s="54"/>
      <c r="I193" s="112" t="s">
        <v>62</v>
      </c>
      <c r="J193" s="133" t="s">
        <v>63</v>
      </c>
      <c r="K193" s="54"/>
      <c r="L193" s="43"/>
      <c r="M193" s="142"/>
      <c r="N193" s="69"/>
      <c r="O193" s="15"/>
    </row>
    <row r="194" spans="1:20" hidden="1" x14ac:dyDescent="0.35">
      <c r="A194" s="13"/>
      <c r="B194" s="31"/>
      <c r="C194" s="31"/>
      <c r="D194" s="31"/>
      <c r="E194" s="129" t="s">
        <v>64</v>
      </c>
      <c r="F194" s="162"/>
      <c r="G194" s="110"/>
      <c r="H194" s="163"/>
      <c r="I194" s="164"/>
      <c r="J194" s="110"/>
      <c r="K194" s="130"/>
      <c r="L194" s="43"/>
      <c r="M194" s="142"/>
      <c r="N194" s="69"/>
      <c r="O194" s="15"/>
    </row>
    <row r="195" spans="1:20" hidden="1" x14ac:dyDescent="0.35">
      <c r="A195" s="13"/>
      <c r="B195" s="31"/>
      <c r="C195" s="31"/>
      <c r="D195" s="31"/>
      <c r="E195" s="130"/>
      <c r="F195" s="112" t="s">
        <v>58</v>
      </c>
      <c r="G195" s="436"/>
      <c r="H195" s="471"/>
      <c r="I195" s="471"/>
      <c r="J195" s="437"/>
      <c r="K195" s="54"/>
      <c r="L195" s="43"/>
      <c r="M195" s="142"/>
      <c r="N195" s="69"/>
      <c r="O195" s="15"/>
    </row>
    <row r="196" spans="1:20" hidden="1" x14ac:dyDescent="0.35">
      <c r="A196" s="13"/>
      <c r="B196" s="31"/>
      <c r="C196" s="31"/>
      <c r="D196" s="31"/>
      <c r="E196" s="130"/>
      <c r="F196" s="112" t="s">
        <v>59</v>
      </c>
      <c r="G196" s="131"/>
      <c r="H196" s="28"/>
      <c r="I196" s="29"/>
      <c r="J196" s="29"/>
      <c r="K196" s="136"/>
      <c r="L196" s="43"/>
      <c r="M196" s="142"/>
      <c r="N196" s="69"/>
      <c r="O196" s="15"/>
    </row>
    <row r="197" spans="1:20" hidden="1" x14ac:dyDescent="0.35">
      <c r="A197" s="13"/>
      <c r="B197" s="31"/>
      <c r="C197" s="31"/>
      <c r="D197" s="31"/>
      <c r="E197" s="130"/>
      <c r="F197" s="112" t="s">
        <v>60</v>
      </c>
      <c r="G197" s="131"/>
      <c r="H197" s="35"/>
      <c r="I197" s="121"/>
      <c r="J197" s="14"/>
      <c r="K197" s="141"/>
      <c r="L197" s="43"/>
      <c r="M197" s="142"/>
      <c r="N197" s="69"/>
      <c r="O197" s="15"/>
    </row>
    <row r="198" spans="1:20" hidden="1" x14ac:dyDescent="0.35">
      <c r="A198" s="13"/>
      <c r="B198" s="31"/>
      <c r="C198" s="31"/>
      <c r="D198" s="31"/>
      <c r="E198" s="136"/>
      <c r="F198" s="137" t="s">
        <v>61</v>
      </c>
      <c r="G198" s="131"/>
      <c r="H198" s="84"/>
      <c r="I198" s="137" t="s">
        <v>62</v>
      </c>
      <c r="J198" s="133" t="s">
        <v>63</v>
      </c>
      <c r="K198" s="84"/>
      <c r="L198" s="42"/>
      <c r="M198" s="44"/>
      <c r="N198" s="69"/>
      <c r="O198" s="15"/>
    </row>
    <row r="199" spans="1:20" ht="15" hidden="1" customHeight="1" x14ac:dyDescent="0.35">
      <c r="A199" s="13"/>
      <c r="B199" s="472" t="s">
        <v>65</v>
      </c>
      <c r="C199" s="472"/>
      <c r="D199" s="472"/>
      <c r="E199" s="473"/>
      <c r="F199" s="452"/>
      <c r="G199" s="453"/>
      <c r="H199" s="453"/>
      <c r="I199" s="453"/>
      <c r="J199" s="453"/>
      <c r="K199" s="453"/>
      <c r="L199" s="454"/>
      <c r="M199" s="15"/>
      <c r="N199" s="69"/>
      <c r="O199" s="15"/>
    </row>
    <row r="200" spans="1:20" hidden="1" x14ac:dyDescent="0.35">
      <c r="A200" s="13"/>
      <c r="B200" s="472"/>
      <c r="C200" s="472"/>
      <c r="D200" s="472"/>
      <c r="E200" s="473"/>
      <c r="F200" s="455"/>
      <c r="G200" s="456"/>
      <c r="H200" s="456"/>
      <c r="I200" s="456"/>
      <c r="J200" s="456"/>
      <c r="K200" s="456"/>
      <c r="L200" s="457"/>
      <c r="M200" s="15"/>
      <c r="N200" s="69"/>
      <c r="O200" s="15"/>
    </row>
    <row r="201" spans="1:20" hidden="1" x14ac:dyDescent="0.35">
      <c r="A201" s="13"/>
      <c r="B201" s="31"/>
      <c r="C201" s="31"/>
      <c r="D201" s="31"/>
      <c r="E201" s="32"/>
      <c r="F201" s="455"/>
      <c r="G201" s="456"/>
      <c r="H201" s="456"/>
      <c r="I201" s="456"/>
      <c r="J201" s="456"/>
      <c r="K201" s="456"/>
      <c r="L201" s="457"/>
      <c r="M201" s="15"/>
      <c r="N201" s="69"/>
      <c r="O201" s="15"/>
    </row>
    <row r="202" spans="1:20" hidden="1" x14ac:dyDescent="0.35">
      <c r="A202" s="13"/>
      <c r="B202" s="31"/>
      <c r="C202" s="31"/>
      <c r="D202" s="31"/>
      <c r="E202" s="32"/>
      <c r="F202" s="458"/>
      <c r="G202" s="459"/>
      <c r="H202" s="459"/>
      <c r="I202" s="459"/>
      <c r="J202" s="459"/>
      <c r="K202" s="459"/>
      <c r="L202" s="460"/>
      <c r="M202" s="15"/>
      <c r="N202" s="69"/>
      <c r="O202" s="15"/>
    </row>
    <row r="203" spans="1:20" hidden="1" x14ac:dyDescent="0.35">
      <c r="A203" s="13"/>
      <c r="B203" s="31"/>
      <c r="C203" s="31"/>
      <c r="D203" s="31"/>
      <c r="E203" s="141"/>
      <c r="F203" s="36"/>
      <c r="G203" s="36"/>
      <c r="H203" s="36"/>
      <c r="I203" s="36"/>
      <c r="J203" s="36"/>
      <c r="K203" s="36"/>
      <c r="L203" s="36"/>
      <c r="M203" s="37"/>
      <c r="N203" s="69"/>
      <c r="O203" s="15"/>
    </row>
    <row r="204" spans="1:20" ht="15.5" hidden="1" x14ac:dyDescent="0.35">
      <c r="A204" s="13"/>
      <c r="B204" s="115" t="s">
        <v>72</v>
      </c>
      <c r="C204" s="165"/>
      <c r="D204" s="116"/>
      <c r="E204" s="136"/>
      <c r="F204" s="42"/>
      <c r="G204" s="42"/>
      <c r="H204" s="42"/>
      <c r="I204" s="42"/>
      <c r="J204" s="42"/>
      <c r="K204" s="42"/>
      <c r="L204" s="42"/>
      <c r="M204" s="44"/>
      <c r="N204" s="38"/>
      <c r="O204" s="39"/>
      <c r="P204" s="40"/>
      <c r="Q204" s="40"/>
      <c r="R204" s="40"/>
      <c r="S204" s="40"/>
      <c r="T204" s="40"/>
    </row>
    <row r="205" spans="1:20" ht="30" hidden="1" customHeight="1" x14ac:dyDescent="0.35">
      <c r="A205" s="13"/>
      <c r="B205" s="31"/>
      <c r="C205" s="31"/>
      <c r="D205" s="31"/>
      <c r="E205" s="117" t="s">
        <v>48</v>
      </c>
      <c r="F205" s="474"/>
      <c r="G205" s="475"/>
      <c r="H205" s="475"/>
      <c r="I205" s="475"/>
      <c r="J205" s="475"/>
      <c r="K205" s="475"/>
      <c r="L205" s="476"/>
      <c r="M205" s="15"/>
      <c r="N205" s="38"/>
      <c r="O205" s="39"/>
      <c r="P205" s="40"/>
      <c r="Q205" s="40"/>
      <c r="R205" s="40"/>
      <c r="S205" s="40"/>
      <c r="T205" s="40"/>
    </row>
    <row r="206" spans="1:20" hidden="1" x14ac:dyDescent="0.35">
      <c r="A206" s="13"/>
      <c r="B206" s="31"/>
      <c r="C206" s="31"/>
      <c r="D206" s="31"/>
      <c r="E206" s="118" t="s">
        <v>49</v>
      </c>
      <c r="F206" s="477"/>
      <c r="G206" s="478"/>
      <c r="H206" s="479"/>
      <c r="I206" s="52"/>
      <c r="J206" s="36"/>
      <c r="K206" s="36"/>
      <c r="L206" s="36"/>
      <c r="M206" s="37"/>
      <c r="N206" s="38"/>
      <c r="O206" s="39"/>
      <c r="P206" s="40"/>
      <c r="Q206" s="40"/>
      <c r="R206" s="40"/>
      <c r="S206" s="40"/>
      <c r="T206" s="40"/>
    </row>
    <row r="207" spans="1:20" hidden="1" x14ac:dyDescent="0.35">
      <c r="A207" s="13"/>
      <c r="B207" s="31"/>
      <c r="C207" s="31"/>
      <c r="D207" s="31"/>
      <c r="E207" s="118" t="s">
        <v>50</v>
      </c>
      <c r="F207" s="436"/>
      <c r="G207" s="471"/>
      <c r="H207" s="437"/>
      <c r="I207" s="54"/>
      <c r="J207" s="43"/>
      <c r="K207" s="43"/>
      <c r="L207" s="43"/>
      <c r="M207" s="142"/>
      <c r="N207" s="38"/>
      <c r="O207" s="39"/>
      <c r="P207" s="40"/>
      <c r="Q207" s="40"/>
      <c r="R207" s="40"/>
      <c r="S207" s="40"/>
      <c r="T207" s="40"/>
    </row>
    <row r="208" spans="1:20" hidden="1" x14ac:dyDescent="0.35">
      <c r="A208" s="13"/>
      <c r="B208" s="31"/>
      <c r="C208" s="31"/>
      <c r="D208" s="31"/>
      <c r="E208" s="118" t="s">
        <v>51</v>
      </c>
      <c r="F208" s="436"/>
      <c r="G208" s="471"/>
      <c r="H208" s="437"/>
      <c r="I208" s="54"/>
      <c r="J208" s="43"/>
      <c r="K208" s="43"/>
      <c r="L208" s="43"/>
      <c r="M208" s="142"/>
      <c r="N208" s="38"/>
      <c r="O208" s="39"/>
      <c r="P208" s="40"/>
      <c r="Q208" s="40"/>
      <c r="R208" s="40"/>
      <c r="S208" s="40"/>
      <c r="T208" s="40"/>
    </row>
    <row r="209" spans="1:20" hidden="1" x14ac:dyDescent="0.35">
      <c r="A209" s="13"/>
      <c r="B209" s="31"/>
      <c r="C209" s="31"/>
      <c r="D209" s="31"/>
      <c r="E209" s="118" t="s">
        <v>52</v>
      </c>
      <c r="F209" s="119"/>
      <c r="G209" s="52"/>
      <c r="H209" s="36"/>
      <c r="I209" s="43"/>
      <c r="J209" s="43"/>
      <c r="K209" s="43"/>
      <c r="L209" s="43"/>
      <c r="M209" s="142"/>
      <c r="N209" s="38"/>
      <c r="O209" s="39"/>
      <c r="P209" s="40"/>
      <c r="Q209" s="40"/>
      <c r="R209" s="40"/>
      <c r="S209" s="40"/>
      <c r="T209" s="40"/>
    </row>
    <row r="210" spans="1:20" hidden="1" x14ac:dyDescent="0.35">
      <c r="A210" s="13"/>
      <c r="B210" s="31"/>
      <c r="C210" s="31"/>
      <c r="D210" s="31"/>
      <c r="E210" s="118" t="s">
        <v>53</v>
      </c>
      <c r="F210" s="119"/>
      <c r="G210" s="54"/>
      <c r="H210" s="43"/>
      <c r="I210" s="43"/>
      <c r="J210" s="43"/>
      <c r="K210" s="43"/>
      <c r="L210" s="43"/>
      <c r="M210" s="142"/>
      <c r="N210" s="69"/>
      <c r="O210" s="15"/>
    </row>
    <row r="211" spans="1:20" hidden="1" x14ac:dyDescent="0.35">
      <c r="A211" s="13"/>
      <c r="B211" s="31"/>
      <c r="C211" s="31"/>
      <c r="D211" s="31"/>
      <c r="E211" s="118" t="s">
        <v>54</v>
      </c>
      <c r="F211" s="119"/>
      <c r="G211" s="54"/>
      <c r="H211" s="43"/>
      <c r="I211" s="43"/>
      <c r="J211" s="43"/>
      <c r="K211" s="43"/>
      <c r="L211" s="43"/>
      <c r="M211" s="142"/>
      <c r="N211" s="69"/>
      <c r="O211" s="15"/>
    </row>
    <row r="212" spans="1:20" hidden="1" x14ac:dyDescent="0.35">
      <c r="A212" s="13"/>
      <c r="B212" s="31"/>
      <c r="C212" s="31"/>
      <c r="D212" s="31"/>
      <c r="E212" s="118" t="s">
        <v>55</v>
      </c>
      <c r="F212" s="119"/>
      <c r="G212" s="84"/>
      <c r="H212" s="42"/>
      <c r="I212" s="42"/>
      <c r="J212" s="42"/>
      <c r="K212" s="42"/>
      <c r="L212" s="42"/>
      <c r="M212" s="44"/>
      <c r="N212" s="69"/>
      <c r="O212" s="15"/>
    </row>
    <row r="213" spans="1:20" hidden="1" x14ac:dyDescent="0.35">
      <c r="A213" s="13"/>
      <c r="B213" s="31"/>
      <c r="C213" s="31"/>
      <c r="D213" s="31"/>
      <c r="E213" s="118" t="s">
        <v>56</v>
      </c>
      <c r="F213" s="411"/>
      <c r="G213" s="412"/>
      <c r="H213" s="412"/>
      <c r="I213" s="412"/>
      <c r="J213" s="412"/>
      <c r="K213" s="412"/>
      <c r="L213" s="413"/>
      <c r="M213" s="15"/>
      <c r="N213" s="69"/>
      <c r="O213" s="15"/>
    </row>
    <row r="214" spans="1:20" hidden="1" x14ac:dyDescent="0.35">
      <c r="A214" s="13"/>
      <c r="B214" s="31"/>
      <c r="C214" s="31"/>
      <c r="D214" s="31"/>
      <c r="E214" s="32"/>
      <c r="F214" s="411"/>
      <c r="G214" s="412"/>
      <c r="H214" s="412"/>
      <c r="I214" s="412"/>
      <c r="J214" s="412"/>
      <c r="K214" s="412"/>
      <c r="L214" s="413"/>
      <c r="M214" s="15"/>
      <c r="N214" s="69"/>
      <c r="O214" s="15"/>
    </row>
    <row r="215" spans="1:20" hidden="1" x14ac:dyDescent="0.35">
      <c r="A215" s="13"/>
      <c r="B215" s="31"/>
      <c r="C215" s="31"/>
      <c r="D215" s="31"/>
      <c r="E215" s="32"/>
      <c r="F215" s="411"/>
      <c r="G215" s="412"/>
      <c r="H215" s="412"/>
      <c r="I215" s="412"/>
      <c r="J215" s="412"/>
      <c r="K215" s="412"/>
      <c r="L215" s="413"/>
      <c r="M215" s="15"/>
      <c r="N215" s="69"/>
      <c r="O215" s="15"/>
    </row>
    <row r="216" spans="1:20" hidden="1" x14ac:dyDescent="0.35">
      <c r="A216" s="13"/>
      <c r="B216" s="31"/>
      <c r="C216" s="31"/>
      <c r="D216" s="31"/>
      <c r="E216" s="32"/>
      <c r="F216" s="411"/>
      <c r="G216" s="412"/>
      <c r="H216" s="412"/>
      <c r="I216" s="412"/>
      <c r="J216" s="412"/>
      <c r="K216" s="412"/>
      <c r="L216" s="413"/>
      <c r="M216" s="15"/>
      <c r="N216" s="69"/>
      <c r="O216" s="15"/>
    </row>
    <row r="217" spans="1:20" hidden="1" x14ac:dyDescent="0.35">
      <c r="A217" s="13"/>
      <c r="B217" s="31"/>
      <c r="C217" s="31"/>
      <c r="D217" s="31"/>
      <c r="E217" s="126" t="s">
        <v>57</v>
      </c>
      <c r="F217" s="127"/>
      <c r="G217" s="56"/>
      <c r="H217" s="56"/>
      <c r="I217" s="56"/>
      <c r="J217" s="56"/>
      <c r="K217" s="36"/>
      <c r="L217" s="36"/>
      <c r="M217" s="37"/>
      <c r="N217" s="69"/>
      <c r="O217" s="15"/>
    </row>
    <row r="218" spans="1:20" hidden="1" x14ac:dyDescent="0.35">
      <c r="A218" s="13"/>
      <c r="B218" s="31"/>
      <c r="C218" s="31"/>
      <c r="D218" s="31"/>
      <c r="E218" s="129"/>
      <c r="F218" s="112" t="s">
        <v>58</v>
      </c>
      <c r="G218" s="436"/>
      <c r="H218" s="471"/>
      <c r="I218" s="471"/>
      <c r="J218" s="437"/>
      <c r="K218" s="54"/>
      <c r="L218" s="43"/>
      <c r="M218" s="142"/>
      <c r="N218" s="69"/>
      <c r="O218" s="15"/>
    </row>
    <row r="219" spans="1:20" hidden="1" x14ac:dyDescent="0.35">
      <c r="A219" s="13"/>
      <c r="B219" s="31"/>
      <c r="C219" s="31"/>
      <c r="D219" s="31"/>
      <c r="E219" s="130"/>
      <c r="F219" s="112" t="s">
        <v>59</v>
      </c>
      <c r="G219" s="131"/>
      <c r="H219" s="52"/>
      <c r="I219" s="36"/>
      <c r="J219" s="36"/>
      <c r="K219" s="43"/>
      <c r="L219" s="43"/>
      <c r="M219" s="142"/>
      <c r="N219" s="69"/>
      <c r="O219" s="15"/>
    </row>
    <row r="220" spans="1:20" hidden="1" x14ac:dyDescent="0.35">
      <c r="A220" s="13"/>
      <c r="B220" s="31"/>
      <c r="C220" s="31"/>
      <c r="D220" s="31"/>
      <c r="E220" s="130"/>
      <c r="F220" s="112" t="s">
        <v>60</v>
      </c>
      <c r="G220" s="131"/>
      <c r="H220" s="54"/>
      <c r="I220" s="43"/>
      <c r="J220" s="42"/>
      <c r="K220" s="43"/>
      <c r="L220" s="43"/>
      <c r="M220" s="142"/>
      <c r="N220" s="69"/>
      <c r="O220" s="15"/>
    </row>
    <row r="221" spans="1:20" hidden="1" x14ac:dyDescent="0.35">
      <c r="A221" s="13"/>
      <c r="B221" s="31"/>
      <c r="C221" s="31"/>
      <c r="D221" s="31"/>
      <c r="E221" s="130"/>
      <c r="F221" s="112" t="s">
        <v>61</v>
      </c>
      <c r="G221" s="131"/>
      <c r="H221" s="54"/>
      <c r="I221" s="112" t="s">
        <v>62</v>
      </c>
      <c r="J221" s="133" t="s">
        <v>63</v>
      </c>
      <c r="K221" s="54"/>
      <c r="L221" s="43"/>
      <c r="M221" s="142"/>
      <c r="N221" s="69"/>
      <c r="O221" s="15"/>
    </row>
    <row r="222" spans="1:20" hidden="1" x14ac:dyDescent="0.35">
      <c r="A222" s="13"/>
      <c r="B222" s="31"/>
      <c r="C222" s="31"/>
      <c r="D222" s="31"/>
      <c r="E222" s="129" t="s">
        <v>64</v>
      </c>
      <c r="F222" s="134"/>
      <c r="G222" s="56"/>
      <c r="H222" s="42"/>
      <c r="I222" s="42"/>
      <c r="J222" s="56"/>
      <c r="K222" s="43"/>
      <c r="L222" s="43"/>
      <c r="M222" s="142"/>
      <c r="N222" s="69"/>
      <c r="O222" s="15"/>
    </row>
    <row r="223" spans="1:20" hidden="1" x14ac:dyDescent="0.35">
      <c r="A223" s="13"/>
      <c r="B223" s="31"/>
      <c r="C223" s="31"/>
      <c r="D223" s="31"/>
      <c r="E223" s="130"/>
      <c r="F223" s="112" t="s">
        <v>58</v>
      </c>
      <c r="G223" s="436"/>
      <c r="H223" s="471"/>
      <c r="I223" s="471"/>
      <c r="J223" s="437"/>
      <c r="K223" s="54"/>
      <c r="L223" s="43"/>
      <c r="M223" s="142"/>
      <c r="N223" s="69"/>
      <c r="O223" s="15"/>
    </row>
    <row r="224" spans="1:20" hidden="1" x14ac:dyDescent="0.35">
      <c r="A224" s="13"/>
      <c r="B224" s="31"/>
      <c r="C224" s="31"/>
      <c r="D224" s="31"/>
      <c r="E224" s="130"/>
      <c r="F224" s="112" t="s">
        <v>59</v>
      </c>
      <c r="G224" s="131"/>
      <c r="H224" s="52"/>
      <c r="I224" s="36"/>
      <c r="J224" s="36"/>
      <c r="K224" s="43"/>
      <c r="L224" s="43"/>
      <c r="M224" s="142"/>
      <c r="N224" s="69"/>
      <c r="O224" s="15"/>
    </row>
    <row r="225" spans="1:15" hidden="1" x14ac:dyDescent="0.35">
      <c r="A225" s="13"/>
      <c r="B225" s="31"/>
      <c r="C225" s="31"/>
      <c r="D225" s="31"/>
      <c r="E225" s="130"/>
      <c r="F225" s="112" t="s">
        <v>60</v>
      </c>
      <c r="G225" s="131"/>
      <c r="H225" s="54"/>
      <c r="I225" s="43"/>
      <c r="J225" s="42"/>
      <c r="K225" s="43"/>
      <c r="L225" s="43"/>
      <c r="M225" s="142"/>
      <c r="N225" s="69"/>
      <c r="O225" s="15"/>
    </row>
    <row r="226" spans="1:15" hidden="1" x14ac:dyDescent="0.35">
      <c r="A226" s="13"/>
      <c r="B226" s="31"/>
      <c r="C226" s="31"/>
      <c r="D226" s="31"/>
      <c r="E226" s="136"/>
      <c r="F226" s="137" t="s">
        <v>61</v>
      </c>
      <c r="G226" s="131"/>
      <c r="H226" s="84"/>
      <c r="I226" s="137" t="s">
        <v>62</v>
      </c>
      <c r="J226" s="133" t="s">
        <v>63</v>
      </c>
      <c r="K226" s="84"/>
      <c r="L226" s="42"/>
      <c r="M226" s="44"/>
      <c r="N226" s="69"/>
      <c r="O226" s="15"/>
    </row>
    <row r="227" spans="1:15" ht="15" hidden="1" customHeight="1" x14ac:dyDescent="0.35">
      <c r="A227" s="13"/>
      <c r="B227" s="472" t="s">
        <v>65</v>
      </c>
      <c r="C227" s="472"/>
      <c r="D227" s="472"/>
      <c r="E227" s="473"/>
      <c r="F227" s="452"/>
      <c r="G227" s="453"/>
      <c r="H227" s="453"/>
      <c r="I227" s="453"/>
      <c r="J227" s="453"/>
      <c r="K227" s="453"/>
      <c r="L227" s="454"/>
      <c r="M227" s="15"/>
      <c r="N227" s="69"/>
      <c r="O227" s="15"/>
    </row>
    <row r="228" spans="1:15" hidden="1" x14ac:dyDescent="0.35">
      <c r="A228" s="13"/>
      <c r="B228" s="472"/>
      <c r="C228" s="472"/>
      <c r="D228" s="472"/>
      <c r="E228" s="473"/>
      <c r="F228" s="455"/>
      <c r="G228" s="456"/>
      <c r="H228" s="456"/>
      <c r="I228" s="456"/>
      <c r="J228" s="456"/>
      <c r="K228" s="456"/>
      <c r="L228" s="457"/>
      <c r="M228" s="15"/>
      <c r="N228" s="69"/>
      <c r="O228" s="15"/>
    </row>
    <row r="229" spans="1:15" hidden="1" x14ac:dyDescent="0.35">
      <c r="A229" s="13"/>
      <c r="B229" s="31"/>
      <c r="C229" s="31"/>
      <c r="D229" s="31"/>
      <c r="E229" s="32"/>
      <c r="F229" s="455"/>
      <c r="G229" s="456"/>
      <c r="H229" s="456"/>
      <c r="I229" s="456"/>
      <c r="J229" s="456"/>
      <c r="K229" s="456"/>
      <c r="L229" s="457"/>
      <c r="M229" s="15"/>
      <c r="N229" s="69"/>
      <c r="O229" s="15"/>
    </row>
    <row r="230" spans="1:15" hidden="1" x14ac:dyDescent="0.35">
      <c r="A230" s="13"/>
      <c r="B230" s="31"/>
      <c r="C230" s="31"/>
      <c r="D230" s="31"/>
      <c r="E230" s="32"/>
      <c r="F230" s="458"/>
      <c r="G230" s="459"/>
      <c r="H230" s="459"/>
      <c r="I230" s="459"/>
      <c r="J230" s="459"/>
      <c r="K230" s="459"/>
      <c r="L230" s="460"/>
      <c r="M230" s="15"/>
      <c r="N230" s="79"/>
      <c r="O230" s="15"/>
    </row>
    <row r="231" spans="1:15" x14ac:dyDescent="0.35">
      <c r="A231" s="13"/>
      <c r="B231" s="31"/>
      <c r="C231" s="31"/>
      <c r="D231" s="31"/>
      <c r="E231" s="143"/>
      <c r="F231" s="468"/>
      <c r="G231" s="468"/>
      <c r="H231" s="468"/>
      <c r="I231" s="29"/>
      <c r="J231" s="29"/>
      <c r="K231" s="29"/>
      <c r="L231" s="29"/>
      <c r="M231" s="31"/>
      <c r="N231" s="166"/>
      <c r="O231" s="32"/>
    </row>
    <row r="232" spans="1:15" x14ac:dyDescent="0.35">
      <c r="A232" s="13"/>
      <c r="B232" s="31"/>
      <c r="C232" s="31"/>
      <c r="D232" s="31"/>
      <c r="E232" s="143"/>
      <c r="F232" s="469"/>
      <c r="G232" s="469"/>
      <c r="H232" s="469"/>
      <c r="I232" s="31"/>
      <c r="J232" s="31"/>
      <c r="K232" s="31"/>
      <c r="L232" s="31"/>
      <c r="M232" s="31"/>
      <c r="N232" s="167" t="s">
        <v>11</v>
      </c>
      <c r="O232" s="32"/>
    </row>
    <row r="233" spans="1:15" x14ac:dyDescent="0.35">
      <c r="A233" s="140"/>
      <c r="B233" s="14"/>
      <c r="C233" s="14"/>
      <c r="D233" s="14"/>
      <c r="E233" s="168"/>
      <c r="F233" s="14"/>
      <c r="G233" s="14"/>
      <c r="H233" s="14"/>
      <c r="I233" s="14"/>
      <c r="J233" s="14"/>
      <c r="K233" s="14"/>
      <c r="L233" s="14"/>
      <c r="M233" s="14"/>
      <c r="N233" s="169" t="str">
        <f>"A1:L"&amp;ROW(A230)</f>
        <v>A1:L230</v>
      </c>
      <c r="O233" s="170"/>
    </row>
    <row r="234" spans="1:15" x14ac:dyDescent="0.35">
      <c r="E234" s="171"/>
      <c r="N234" s="172"/>
    </row>
    <row r="235" spans="1:15" x14ac:dyDescent="0.35">
      <c r="E235" s="171"/>
    </row>
    <row r="236" spans="1:15" x14ac:dyDescent="0.35">
      <c r="E236" s="171"/>
    </row>
    <row r="237" spans="1:15" x14ac:dyDescent="0.35">
      <c r="E237" s="171"/>
    </row>
    <row r="238" spans="1:15" x14ac:dyDescent="0.35">
      <c r="E238" s="171"/>
    </row>
    <row r="239" spans="1:15" x14ac:dyDescent="0.35">
      <c r="E239" s="171"/>
      <c r="F239" s="173"/>
      <c r="G239" s="173"/>
      <c r="H239" s="173"/>
      <c r="I239" s="173"/>
      <c r="J239" s="173"/>
      <c r="K239" s="173"/>
      <c r="L239" s="173"/>
    </row>
    <row r="240" spans="1:15" x14ac:dyDescent="0.35">
      <c r="F240" s="173"/>
      <c r="G240" s="173"/>
      <c r="H240" s="173"/>
      <c r="I240" s="173"/>
      <c r="J240" s="173"/>
      <c r="K240" s="173"/>
      <c r="L240" s="173"/>
    </row>
    <row r="241" spans="5:12" x14ac:dyDescent="0.35">
      <c r="F241" s="173"/>
      <c r="G241" s="173"/>
      <c r="H241" s="173"/>
      <c r="I241" s="173"/>
      <c r="J241" s="173"/>
      <c r="K241" s="173"/>
      <c r="L241" s="173"/>
    </row>
    <row r="242" spans="5:12" x14ac:dyDescent="0.35">
      <c r="F242" s="173"/>
      <c r="G242" s="173"/>
      <c r="H242" s="173"/>
      <c r="I242" s="173"/>
      <c r="J242" s="173"/>
      <c r="K242" s="173"/>
      <c r="L242" s="173"/>
    </row>
    <row r="243" spans="5:12" x14ac:dyDescent="0.35">
      <c r="E243" s="171"/>
      <c r="F243" s="174"/>
    </row>
    <row r="244" spans="5:12" x14ac:dyDescent="0.35">
      <c r="E244" s="171"/>
      <c r="F244" s="171"/>
    </row>
    <row r="245" spans="5:12" x14ac:dyDescent="0.35">
      <c r="F245" s="171"/>
    </row>
    <row r="246" spans="5:12" x14ac:dyDescent="0.35">
      <c r="F246" s="171"/>
    </row>
    <row r="247" spans="5:12" x14ac:dyDescent="0.35">
      <c r="F247" s="171"/>
      <c r="I247" s="171"/>
    </row>
    <row r="248" spans="5:12" x14ac:dyDescent="0.35">
      <c r="E248" s="171"/>
      <c r="F248" s="174"/>
    </row>
    <row r="249" spans="5:12" x14ac:dyDescent="0.35">
      <c r="F249" s="171"/>
    </row>
    <row r="250" spans="5:12" x14ac:dyDescent="0.35">
      <c r="F250" s="171"/>
    </row>
    <row r="251" spans="5:12" x14ac:dyDescent="0.35">
      <c r="F251" s="171"/>
    </row>
    <row r="252" spans="5:12" x14ac:dyDescent="0.35">
      <c r="F252" s="171"/>
      <c r="I252" s="171"/>
    </row>
    <row r="255" spans="5:12" ht="15" customHeight="1" x14ac:dyDescent="0.35"/>
    <row r="260" spans="2:5" ht="15.5" x14ac:dyDescent="0.35">
      <c r="B260" s="175"/>
    </row>
    <row r="261" spans="2:5" x14ac:dyDescent="0.35">
      <c r="E261" s="171"/>
    </row>
    <row r="262" spans="2:5" x14ac:dyDescent="0.35">
      <c r="E262" s="171"/>
    </row>
    <row r="263" spans="2:5" x14ac:dyDescent="0.35">
      <c r="E263" s="171"/>
    </row>
    <row r="264" spans="2:5" x14ac:dyDescent="0.35">
      <c r="E264" s="171"/>
    </row>
    <row r="265" spans="2:5" x14ac:dyDescent="0.35">
      <c r="E265" s="171"/>
    </row>
    <row r="266" spans="2:5" x14ac:dyDescent="0.35">
      <c r="E266" s="171"/>
    </row>
    <row r="267" spans="2:5" x14ac:dyDescent="0.35">
      <c r="E267" s="171"/>
    </row>
    <row r="268" spans="2:5" x14ac:dyDescent="0.35">
      <c r="E268" s="171"/>
    </row>
    <row r="269" spans="2:5" x14ac:dyDescent="0.35">
      <c r="E269" s="171"/>
    </row>
    <row r="273" spans="5:10" x14ac:dyDescent="0.35">
      <c r="E273" s="171"/>
      <c r="F273" s="174"/>
    </row>
    <row r="274" spans="5:10" x14ac:dyDescent="0.35">
      <c r="E274" s="171"/>
      <c r="F274" s="171"/>
      <c r="G274" s="470"/>
      <c r="H274" s="470"/>
      <c r="I274" s="470"/>
      <c r="J274" s="470"/>
    </row>
    <row r="275" spans="5:10" x14ac:dyDescent="0.35">
      <c r="F275" s="171"/>
    </row>
    <row r="276" spans="5:10" x14ac:dyDescent="0.35">
      <c r="F276" s="171"/>
    </row>
    <row r="277" spans="5:10" x14ac:dyDescent="0.35">
      <c r="F277" s="171"/>
      <c r="I277" s="171"/>
    </row>
    <row r="278" spans="5:10" x14ac:dyDescent="0.35">
      <c r="E278" s="171"/>
      <c r="F278" s="174"/>
    </row>
    <row r="279" spans="5:10" x14ac:dyDescent="0.35">
      <c r="F279" s="171"/>
      <c r="G279" s="470"/>
      <c r="H279" s="470"/>
      <c r="I279" s="470"/>
      <c r="J279" s="470"/>
    </row>
    <row r="280" spans="5:10" x14ac:dyDescent="0.35">
      <c r="F280" s="171"/>
    </row>
    <row r="281" spans="5:10" x14ac:dyDescent="0.35">
      <c r="F281" s="171"/>
    </row>
    <row r="282" spans="5:10" x14ac:dyDescent="0.35">
      <c r="F282" s="171"/>
      <c r="I282" s="171"/>
    </row>
  </sheetData>
  <sheetProtection formatCells="0" formatRows="0" insertRows="0"/>
  <mergeCells count="77">
    <mergeCell ref="F17:L20"/>
    <mergeCell ref="B6:L6"/>
    <mergeCell ref="F9:L9"/>
    <mergeCell ref="F10:H10"/>
    <mergeCell ref="F11:H11"/>
    <mergeCell ref="F12:H12"/>
    <mergeCell ref="B59:E60"/>
    <mergeCell ref="F59:L62"/>
    <mergeCell ref="G22:J22"/>
    <mergeCell ref="G27:J27"/>
    <mergeCell ref="B31:E32"/>
    <mergeCell ref="F31:L34"/>
    <mergeCell ref="F37:L37"/>
    <mergeCell ref="F38:H38"/>
    <mergeCell ref="G78:J78"/>
    <mergeCell ref="F39:H39"/>
    <mergeCell ref="F40:H40"/>
    <mergeCell ref="F45:L48"/>
    <mergeCell ref="G50:J50"/>
    <mergeCell ref="G55:J55"/>
    <mergeCell ref="F65:L65"/>
    <mergeCell ref="F66:H66"/>
    <mergeCell ref="F67:H67"/>
    <mergeCell ref="F68:H68"/>
    <mergeCell ref="F73:L76"/>
    <mergeCell ref="B115:E116"/>
    <mergeCell ref="F115:L118"/>
    <mergeCell ref="G83:J83"/>
    <mergeCell ref="B87:E88"/>
    <mergeCell ref="F87:L90"/>
    <mergeCell ref="F93:L93"/>
    <mergeCell ref="F94:H94"/>
    <mergeCell ref="F95:H95"/>
    <mergeCell ref="G134:J134"/>
    <mergeCell ref="F96:H96"/>
    <mergeCell ref="F101:L104"/>
    <mergeCell ref="G106:J106"/>
    <mergeCell ref="G111:J111"/>
    <mergeCell ref="F121:L121"/>
    <mergeCell ref="F122:H122"/>
    <mergeCell ref="F123:H123"/>
    <mergeCell ref="F124:H124"/>
    <mergeCell ref="F129:L132"/>
    <mergeCell ref="B171:E172"/>
    <mergeCell ref="F171:L174"/>
    <mergeCell ref="G139:J139"/>
    <mergeCell ref="B143:E144"/>
    <mergeCell ref="F143:L146"/>
    <mergeCell ref="F149:L149"/>
    <mergeCell ref="F150:H150"/>
    <mergeCell ref="F151:H151"/>
    <mergeCell ref="G190:J190"/>
    <mergeCell ref="F152:H152"/>
    <mergeCell ref="F157:L160"/>
    <mergeCell ref="G162:J162"/>
    <mergeCell ref="G167:J167"/>
    <mergeCell ref="F177:L177"/>
    <mergeCell ref="F178:H178"/>
    <mergeCell ref="F179:H179"/>
    <mergeCell ref="F180:H180"/>
    <mergeCell ref="F185:L188"/>
    <mergeCell ref="B227:E228"/>
    <mergeCell ref="F227:L230"/>
    <mergeCell ref="G195:J195"/>
    <mergeCell ref="B199:E200"/>
    <mergeCell ref="F199:L202"/>
    <mergeCell ref="F205:L205"/>
    <mergeCell ref="F206:H206"/>
    <mergeCell ref="F207:H207"/>
    <mergeCell ref="F231:H231"/>
    <mergeCell ref="F232:H232"/>
    <mergeCell ref="G274:J274"/>
    <mergeCell ref="G279:J279"/>
    <mergeCell ref="F208:H208"/>
    <mergeCell ref="F213:L216"/>
    <mergeCell ref="G218:J218"/>
    <mergeCell ref="G223:J223"/>
  </mergeCells>
  <dataValidations count="1">
    <dataValidation allowBlank="1" showInputMessage="1" showErrorMessage="1" prompt="e.g._x000a___% of rents,_x000a_per unit rate" sqref="G22:J22 G27:J27 G218:J218 G223:J223 G50:J50 G55:J55 G78:J78 G83:J83 G106:J106 G111:J111 G134:J134 G139:J139 G162:J162 G167:J167 G190:J190 G195:J195" xr:uid="{30093369-DEE9-48A5-8756-37462E30381F}"/>
  </dataValidations>
  <pageMargins left="0.2" right="0.3" top="0.3" bottom="0.3" header="0.3" footer="0.2"/>
  <pageSetup scale="80" fitToHeight="0" orientation="portrait" r:id="rId1"/>
  <headerFooter>
    <oddFooter>&amp;L&amp;A&amp;CCurrent Regulatory Agreement Requirements&amp;RPage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73E92-AFA1-40D3-8880-CD726E9A9406}">
  <sheetPr>
    <pageSetUpPr fitToPage="1"/>
  </sheetPr>
  <dimension ref="A1:T36"/>
  <sheetViews>
    <sheetView showGridLines="0" zoomScaleNormal="100" workbookViewId="0">
      <selection activeCell="B3" sqref="B3"/>
    </sheetView>
  </sheetViews>
  <sheetFormatPr defaultColWidth="9.1796875" defaultRowHeight="14.5" x14ac:dyDescent="0.35"/>
  <cols>
    <col min="1" max="1" width="3.81640625" customWidth="1"/>
    <col min="2" max="2" width="27.453125" customWidth="1"/>
    <col min="3" max="4" width="12.81640625" customWidth="1"/>
    <col min="7" max="7" width="10.1796875" customWidth="1"/>
    <col min="8" max="8" width="9.54296875" customWidth="1"/>
    <col min="9" max="9" width="11.54296875" bestFit="1" customWidth="1"/>
    <col min="12" max="13" width="15.81640625" customWidth="1"/>
    <col min="14" max="14" width="45.81640625" customWidth="1"/>
    <col min="15" max="17" width="9.1796875" customWidth="1"/>
  </cols>
  <sheetData>
    <row r="1" spans="1:20" x14ac:dyDescent="0.35">
      <c r="A1" s="52"/>
      <c r="B1" s="87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88"/>
    </row>
    <row r="2" spans="1:20" x14ac:dyDescent="0.35">
      <c r="A2" s="54"/>
      <c r="B2" s="89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83"/>
    </row>
    <row r="3" spans="1:20" x14ac:dyDescent="0.35">
      <c r="A3" s="54"/>
      <c r="B3" s="89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83"/>
    </row>
    <row r="4" spans="1:20" x14ac:dyDescent="0.35">
      <c r="A4" s="5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90"/>
      <c r="O4" s="83"/>
    </row>
    <row r="5" spans="1:20" ht="18.5" x14ac:dyDescent="0.45">
      <c r="A5" s="54"/>
      <c r="B5" s="91" t="s">
        <v>31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  <c r="N5" s="42"/>
      <c r="O5" s="83"/>
    </row>
    <row r="6" spans="1:20" ht="45" customHeight="1" x14ac:dyDescent="0.35">
      <c r="A6" s="92"/>
      <c r="B6" s="58" t="s">
        <v>32</v>
      </c>
      <c r="C6" s="59" t="s">
        <v>33</v>
      </c>
      <c r="D6" s="60" t="s">
        <v>34</v>
      </c>
      <c r="E6" s="58" t="s">
        <v>35</v>
      </c>
      <c r="F6" s="58" t="s">
        <v>36</v>
      </c>
      <c r="G6" s="59" t="s">
        <v>37</v>
      </c>
      <c r="H6" s="60" t="s">
        <v>38</v>
      </c>
      <c r="I6" s="59" t="s">
        <v>39</v>
      </c>
      <c r="J6" s="60" t="s">
        <v>40</v>
      </c>
      <c r="K6" s="58" t="s">
        <v>41</v>
      </c>
      <c r="L6" s="59" t="s">
        <v>42</v>
      </c>
      <c r="M6" s="92"/>
      <c r="N6" s="34"/>
      <c r="O6" s="93"/>
      <c r="P6" s="40"/>
      <c r="Q6" s="40"/>
      <c r="R6" s="40"/>
      <c r="S6" s="40"/>
      <c r="T6" s="40"/>
    </row>
    <row r="7" spans="1:20" x14ac:dyDescent="0.35">
      <c r="A7" s="92"/>
      <c r="B7" s="94"/>
      <c r="C7" s="64"/>
      <c r="D7" s="95"/>
      <c r="E7" s="96"/>
      <c r="F7" s="66"/>
      <c r="G7" s="97"/>
      <c r="H7" s="66"/>
      <c r="I7" s="95"/>
      <c r="J7" s="66"/>
      <c r="K7" s="66"/>
      <c r="L7" s="98"/>
      <c r="M7" s="92"/>
      <c r="N7" s="38"/>
      <c r="O7" s="93"/>
      <c r="P7" s="40"/>
      <c r="Q7" s="40"/>
      <c r="R7" s="40"/>
      <c r="S7" s="40"/>
      <c r="T7" s="40"/>
    </row>
    <row r="8" spans="1:20" x14ac:dyDescent="0.35">
      <c r="A8" s="92"/>
      <c r="B8" s="99"/>
      <c r="C8" s="71"/>
      <c r="D8" s="100"/>
      <c r="E8" s="101"/>
      <c r="F8" s="55"/>
      <c r="G8" s="102"/>
      <c r="H8" s="55"/>
      <c r="I8" s="100"/>
      <c r="J8" s="55"/>
      <c r="K8" s="55"/>
      <c r="L8" s="103"/>
      <c r="M8" s="92"/>
      <c r="N8" s="38"/>
      <c r="O8" s="93"/>
      <c r="P8" s="40"/>
      <c r="Q8" s="40"/>
      <c r="R8" s="40"/>
      <c r="S8" s="40"/>
      <c r="T8" s="40"/>
    </row>
    <row r="9" spans="1:20" x14ac:dyDescent="0.35">
      <c r="A9" s="92"/>
      <c r="B9" s="99"/>
      <c r="C9" s="71"/>
      <c r="D9" s="100"/>
      <c r="E9" s="101"/>
      <c r="F9" s="55"/>
      <c r="G9" s="102"/>
      <c r="H9" s="55"/>
      <c r="I9" s="100"/>
      <c r="J9" s="55"/>
      <c r="K9" s="55"/>
      <c r="L9" s="103"/>
      <c r="M9" s="92"/>
      <c r="N9" s="38"/>
      <c r="O9" s="93"/>
      <c r="P9" s="40"/>
      <c r="Q9" s="40"/>
      <c r="R9" s="40"/>
      <c r="S9" s="40"/>
      <c r="T9" s="40"/>
    </row>
    <row r="10" spans="1:20" x14ac:dyDescent="0.35">
      <c r="A10" s="92"/>
      <c r="B10" s="99"/>
      <c r="C10" s="71"/>
      <c r="D10" s="100"/>
      <c r="E10" s="101"/>
      <c r="F10" s="55"/>
      <c r="G10" s="102"/>
      <c r="H10" s="55"/>
      <c r="I10" s="100"/>
      <c r="J10" s="55"/>
      <c r="K10" s="55"/>
      <c r="L10" s="103"/>
      <c r="M10" s="92"/>
      <c r="N10" s="38"/>
      <c r="O10" s="93"/>
      <c r="P10" s="40"/>
      <c r="Q10" s="40"/>
      <c r="R10" s="40"/>
      <c r="S10" s="40"/>
      <c r="T10" s="40"/>
    </row>
    <row r="11" spans="1:20" x14ac:dyDescent="0.35">
      <c r="A11" s="92"/>
      <c r="B11" s="99"/>
      <c r="C11" s="71"/>
      <c r="D11" s="100"/>
      <c r="E11" s="101"/>
      <c r="F11" s="55"/>
      <c r="G11" s="102"/>
      <c r="H11" s="55"/>
      <c r="I11" s="100"/>
      <c r="J11" s="55"/>
      <c r="K11" s="55"/>
      <c r="L11" s="103"/>
      <c r="M11" s="92"/>
      <c r="N11" s="38"/>
      <c r="O11" s="93"/>
      <c r="P11" s="40"/>
      <c r="Q11" s="40"/>
      <c r="R11" s="40"/>
      <c r="S11" s="40"/>
      <c r="T11" s="40"/>
    </row>
    <row r="12" spans="1:20" x14ac:dyDescent="0.35">
      <c r="A12" s="92"/>
      <c r="B12" s="99"/>
      <c r="C12" s="71"/>
      <c r="D12" s="100"/>
      <c r="E12" s="101"/>
      <c r="F12" s="55"/>
      <c r="G12" s="102"/>
      <c r="H12" s="55"/>
      <c r="I12" s="100"/>
      <c r="J12" s="55"/>
      <c r="K12" s="55"/>
      <c r="L12" s="103"/>
      <c r="M12" s="92"/>
      <c r="N12" s="38"/>
      <c r="O12" s="93"/>
      <c r="P12" s="40"/>
      <c r="Q12" s="40"/>
      <c r="R12" s="40"/>
      <c r="S12" s="40"/>
      <c r="T12" s="40"/>
    </row>
    <row r="13" spans="1:20" x14ac:dyDescent="0.35">
      <c r="A13" s="92"/>
      <c r="B13" s="99"/>
      <c r="C13" s="71"/>
      <c r="D13" s="100"/>
      <c r="E13" s="101"/>
      <c r="F13" s="55"/>
      <c r="G13" s="102"/>
      <c r="H13" s="55"/>
      <c r="I13" s="100"/>
      <c r="J13" s="55"/>
      <c r="K13" s="55"/>
      <c r="L13" s="103"/>
      <c r="M13" s="92"/>
      <c r="N13" s="38"/>
      <c r="O13" s="93"/>
      <c r="P13" s="40"/>
      <c r="Q13" s="40"/>
      <c r="R13" s="40"/>
      <c r="S13" s="40"/>
      <c r="T13" s="40"/>
    </row>
    <row r="14" spans="1:20" x14ac:dyDescent="0.35">
      <c r="A14" s="92"/>
      <c r="B14" s="99"/>
      <c r="C14" s="71"/>
      <c r="D14" s="100"/>
      <c r="E14" s="101"/>
      <c r="F14" s="55"/>
      <c r="G14" s="102"/>
      <c r="H14" s="55"/>
      <c r="I14" s="100"/>
      <c r="J14" s="55"/>
      <c r="K14" s="55"/>
      <c r="L14" s="103"/>
      <c r="M14" s="92"/>
      <c r="N14" s="38"/>
      <c r="O14" s="93"/>
      <c r="P14" s="40"/>
      <c r="Q14" s="40"/>
      <c r="R14" s="40"/>
      <c r="S14" s="40"/>
      <c r="T14" s="40"/>
    </row>
    <row r="15" spans="1:20" x14ac:dyDescent="0.35">
      <c r="A15" s="92"/>
      <c r="B15" s="99"/>
      <c r="C15" s="71"/>
      <c r="D15" s="100"/>
      <c r="E15" s="101"/>
      <c r="F15" s="55"/>
      <c r="G15" s="102"/>
      <c r="H15" s="55"/>
      <c r="I15" s="100"/>
      <c r="J15" s="55"/>
      <c r="K15" s="55"/>
      <c r="L15" s="103"/>
      <c r="M15" s="92"/>
      <c r="N15" s="38"/>
      <c r="O15" s="93"/>
      <c r="P15" s="40"/>
      <c r="Q15" s="40"/>
      <c r="R15" s="40"/>
      <c r="S15" s="40"/>
      <c r="T15" s="40"/>
    </row>
    <row r="16" spans="1:20" x14ac:dyDescent="0.35">
      <c r="A16" s="92"/>
      <c r="B16" s="99"/>
      <c r="C16" s="71"/>
      <c r="D16" s="100"/>
      <c r="E16" s="101"/>
      <c r="F16" s="55"/>
      <c r="G16" s="102"/>
      <c r="H16" s="55"/>
      <c r="I16" s="100"/>
      <c r="J16" s="55"/>
      <c r="K16" s="55"/>
      <c r="L16" s="103"/>
      <c r="M16" s="92"/>
      <c r="N16" s="38"/>
      <c r="O16" s="93"/>
      <c r="P16" s="40"/>
      <c r="Q16" s="40"/>
      <c r="R16" s="40"/>
      <c r="S16" s="40"/>
      <c r="T16" s="40"/>
    </row>
    <row r="17" spans="1:20" x14ac:dyDescent="0.35">
      <c r="A17" s="92"/>
      <c r="B17" s="99"/>
      <c r="C17" s="71"/>
      <c r="D17" s="100"/>
      <c r="E17" s="101"/>
      <c r="F17" s="55"/>
      <c r="G17" s="102"/>
      <c r="H17" s="55"/>
      <c r="I17" s="100"/>
      <c r="J17" s="55"/>
      <c r="K17" s="55"/>
      <c r="L17" s="103"/>
      <c r="M17" s="92"/>
      <c r="N17" s="38"/>
      <c r="O17" s="93"/>
      <c r="P17" s="40"/>
      <c r="Q17" s="40"/>
      <c r="R17" s="40"/>
      <c r="S17" s="40"/>
      <c r="T17" s="40"/>
    </row>
    <row r="18" spans="1:20" x14ac:dyDescent="0.35">
      <c r="A18" s="92"/>
      <c r="B18" s="99"/>
      <c r="C18" s="71"/>
      <c r="D18" s="100"/>
      <c r="E18" s="101"/>
      <c r="F18" s="55"/>
      <c r="G18" s="102"/>
      <c r="H18" s="55"/>
      <c r="I18" s="100"/>
      <c r="J18" s="55"/>
      <c r="K18" s="55"/>
      <c r="L18" s="103"/>
      <c r="M18" s="92"/>
      <c r="N18" s="38"/>
      <c r="O18" s="93"/>
      <c r="P18" s="40"/>
      <c r="Q18" s="40"/>
      <c r="R18" s="40"/>
      <c r="S18" s="40"/>
      <c r="T18" s="40"/>
    </row>
    <row r="19" spans="1:20" x14ac:dyDescent="0.35">
      <c r="A19" s="92"/>
      <c r="B19" s="99"/>
      <c r="C19" s="71"/>
      <c r="D19" s="100"/>
      <c r="E19" s="101"/>
      <c r="F19" s="55"/>
      <c r="G19" s="102"/>
      <c r="H19" s="55"/>
      <c r="I19" s="100"/>
      <c r="J19" s="55"/>
      <c r="K19" s="55"/>
      <c r="L19" s="103"/>
      <c r="M19" s="92"/>
      <c r="N19" s="38"/>
      <c r="O19" s="93"/>
      <c r="P19" s="40"/>
      <c r="Q19" s="40"/>
      <c r="R19" s="40"/>
      <c r="S19" s="40"/>
      <c r="T19" s="40"/>
    </row>
    <row r="20" spans="1:20" x14ac:dyDescent="0.35">
      <c r="A20" s="92"/>
      <c r="B20" s="99"/>
      <c r="C20" s="71"/>
      <c r="D20" s="100"/>
      <c r="E20" s="101"/>
      <c r="F20" s="55"/>
      <c r="G20" s="102"/>
      <c r="H20" s="55"/>
      <c r="I20" s="100"/>
      <c r="J20" s="55"/>
      <c r="K20" s="55"/>
      <c r="L20" s="103"/>
      <c r="M20" s="92"/>
      <c r="N20" s="38"/>
      <c r="O20" s="93"/>
      <c r="P20" s="40"/>
      <c r="Q20" s="40"/>
      <c r="R20" s="40"/>
      <c r="S20" s="40"/>
      <c r="T20" s="40"/>
    </row>
    <row r="21" spans="1:20" x14ac:dyDescent="0.35">
      <c r="A21" s="92"/>
      <c r="B21" s="99"/>
      <c r="C21" s="71"/>
      <c r="D21" s="100"/>
      <c r="E21" s="101"/>
      <c r="F21" s="55"/>
      <c r="G21" s="102"/>
      <c r="H21" s="55"/>
      <c r="I21" s="100"/>
      <c r="J21" s="55"/>
      <c r="K21" s="55"/>
      <c r="L21" s="103"/>
      <c r="M21" s="92"/>
      <c r="N21" s="38"/>
      <c r="O21" s="93"/>
      <c r="P21" s="40"/>
      <c r="Q21" s="40"/>
      <c r="R21" s="40"/>
      <c r="S21" s="40"/>
      <c r="T21" s="40"/>
    </row>
    <row r="22" spans="1:20" x14ac:dyDescent="0.35">
      <c r="A22" s="92"/>
      <c r="B22" s="99"/>
      <c r="C22" s="71"/>
      <c r="D22" s="100"/>
      <c r="E22" s="101"/>
      <c r="F22" s="55"/>
      <c r="G22" s="102"/>
      <c r="H22" s="55"/>
      <c r="I22" s="100"/>
      <c r="J22" s="55"/>
      <c r="K22" s="55"/>
      <c r="L22" s="103"/>
      <c r="M22" s="92"/>
      <c r="N22" s="38"/>
      <c r="O22" s="93"/>
      <c r="P22" s="40"/>
      <c r="Q22" s="40"/>
      <c r="R22" s="40"/>
      <c r="S22" s="40"/>
      <c r="T22" s="40"/>
    </row>
    <row r="23" spans="1:20" x14ac:dyDescent="0.35">
      <c r="A23" s="92"/>
      <c r="B23" s="99"/>
      <c r="C23" s="71"/>
      <c r="D23" s="100"/>
      <c r="E23" s="101"/>
      <c r="F23" s="55"/>
      <c r="G23" s="102"/>
      <c r="H23" s="55"/>
      <c r="I23" s="100"/>
      <c r="J23" s="55"/>
      <c r="K23" s="55"/>
      <c r="L23" s="103"/>
      <c r="M23" s="92"/>
      <c r="N23" s="69"/>
      <c r="O23" s="92"/>
    </row>
    <row r="24" spans="1:20" x14ac:dyDescent="0.35">
      <c r="A24" s="92"/>
      <c r="B24" s="99"/>
      <c r="C24" s="71"/>
      <c r="D24" s="100"/>
      <c r="E24" s="101"/>
      <c r="F24" s="55"/>
      <c r="G24" s="102"/>
      <c r="H24" s="55"/>
      <c r="I24" s="100"/>
      <c r="J24" s="55"/>
      <c r="K24" s="55"/>
      <c r="L24" s="103"/>
      <c r="M24" s="92"/>
      <c r="N24" s="69"/>
      <c r="O24" s="92"/>
    </row>
    <row r="25" spans="1:20" x14ac:dyDescent="0.35">
      <c r="A25" s="92"/>
      <c r="B25" s="99"/>
      <c r="C25" s="71"/>
      <c r="D25" s="100"/>
      <c r="E25" s="101"/>
      <c r="F25" s="55"/>
      <c r="G25" s="102"/>
      <c r="H25" s="55"/>
      <c r="I25" s="100"/>
      <c r="J25" s="55"/>
      <c r="K25" s="55"/>
      <c r="L25" s="103"/>
      <c r="M25" s="92"/>
      <c r="N25" s="69"/>
      <c r="O25" s="92"/>
    </row>
    <row r="26" spans="1:20" x14ac:dyDescent="0.35">
      <c r="A26" s="92"/>
      <c r="B26" s="104"/>
      <c r="C26" s="74"/>
      <c r="D26" s="105"/>
      <c r="E26" s="106"/>
      <c r="F26" s="76"/>
      <c r="G26" s="107"/>
      <c r="H26" s="76"/>
      <c r="I26" s="105"/>
      <c r="J26" s="76"/>
      <c r="K26" s="76"/>
      <c r="L26" s="108"/>
      <c r="M26" s="92"/>
      <c r="N26" s="69"/>
      <c r="O26" s="92"/>
    </row>
    <row r="27" spans="1:20" x14ac:dyDescent="0.35">
      <c r="A27" s="54"/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69"/>
      <c r="O27" s="92"/>
    </row>
    <row r="28" spans="1:20" x14ac:dyDescent="0.35">
      <c r="A28" s="54"/>
      <c r="B28" s="112" t="s">
        <v>43</v>
      </c>
      <c r="C28" s="396"/>
      <c r="D28" s="441"/>
      <c r="E28" s="441"/>
      <c r="F28" s="441"/>
      <c r="G28" s="441"/>
      <c r="H28" s="441"/>
      <c r="I28" s="441"/>
      <c r="J28" s="441"/>
      <c r="K28" s="441"/>
      <c r="L28" s="442"/>
      <c r="M28" s="92"/>
      <c r="N28" s="69"/>
      <c r="O28" s="92"/>
    </row>
    <row r="29" spans="1:20" x14ac:dyDescent="0.35">
      <c r="A29" s="54"/>
      <c r="B29" s="112" t="s">
        <v>44</v>
      </c>
      <c r="C29" s="443"/>
      <c r="D29" s="444"/>
      <c r="E29" s="444"/>
      <c r="F29" s="444"/>
      <c r="G29" s="444"/>
      <c r="H29" s="444"/>
      <c r="I29" s="444"/>
      <c r="J29" s="444"/>
      <c r="K29" s="444"/>
      <c r="L29" s="445"/>
      <c r="M29" s="92"/>
      <c r="N29" s="69"/>
      <c r="O29" s="92"/>
    </row>
    <row r="30" spans="1:20" x14ac:dyDescent="0.35">
      <c r="A30" s="54"/>
      <c r="B30" s="83"/>
      <c r="C30" s="443"/>
      <c r="D30" s="444"/>
      <c r="E30" s="444"/>
      <c r="F30" s="444"/>
      <c r="G30" s="444"/>
      <c r="H30" s="444"/>
      <c r="I30" s="444"/>
      <c r="J30" s="444"/>
      <c r="K30" s="444"/>
      <c r="L30" s="445"/>
      <c r="M30" s="92"/>
      <c r="N30" s="69"/>
      <c r="O30" s="92"/>
    </row>
    <row r="31" spans="1:20" x14ac:dyDescent="0.35">
      <c r="A31" s="54"/>
      <c r="B31" s="83"/>
      <c r="C31" s="443"/>
      <c r="D31" s="444"/>
      <c r="E31" s="444"/>
      <c r="F31" s="444"/>
      <c r="G31" s="444"/>
      <c r="H31" s="444"/>
      <c r="I31" s="444"/>
      <c r="J31" s="444"/>
      <c r="K31" s="444"/>
      <c r="L31" s="445"/>
      <c r="M31" s="92"/>
      <c r="N31" s="69"/>
      <c r="O31" s="92"/>
    </row>
    <row r="32" spans="1:20" x14ac:dyDescent="0.35">
      <c r="A32" s="54"/>
      <c r="B32" s="83"/>
      <c r="C32" s="443"/>
      <c r="D32" s="444"/>
      <c r="E32" s="444"/>
      <c r="F32" s="444"/>
      <c r="G32" s="444"/>
      <c r="H32" s="444"/>
      <c r="I32" s="444"/>
      <c r="J32" s="444"/>
      <c r="K32" s="444"/>
      <c r="L32" s="445"/>
      <c r="M32" s="92"/>
      <c r="N32" s="69"/>
      <c r="O32" s="92"/>
    </row>
    <row r="33" spans="1:15" x14ac:dyDescent="0.35">
      <c r="A33" s="54"/>
      <c r="B33" s="83"/>
      <c r="C33" s="446"/>
      <c r="D33" s="447"/>
      <c r="E33" s="447"/>
      <c r="F33" s="447"/>
      <c r="G33" s="447"/>
      <c r="H33" s="447"/>
      <c r="I33" s="447"/>
      <c r="J33" s="447"/>
      <c r="K33" s="447"/>
      <c r="L33" s="448"/>
      <c r="M33" s="92"/>
      <c r="N33" s="79"/>
      <c r="O33" s="92"/>
    </row>
    <row r="34" spans="1:15" x14ac:dyDescent="0.35">
      <c r="A34" s="54"/>
      <c r="B34" s="43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43"/>
      <c r="N34" s="36"/>
      <c r="O34" s="83"/>
    </row>
    <row r="35" spans="1:15" x14ac:dyDescent="0.35">
      <c r="A35" s="54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82" t="s">
        <v>11</v>
      </c>
      <c r="O35" s="83"/>
    </row>
    <row r="36" spans="1:15" x14ac:dyDescent="0.35">
      <c r="A36" s="84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85" t="str">
        <f>"A1:L"&amp;ROW(A33)</f>
        <v>A1:L33</v>
      </c>
      <c r="O36" s="86"/>
    </row>
  </sheetData>
  <sheetProtection formatCells="0" formatColumns="0" formatRows="0" insertRows="0" sort="0"/>
  <mergeCells count="1">
    <mergeCell ref="C28:L33"/>
  </mergeCells>
  <pageMargins left="0.2" right="0.3" top="0.3" bottom="0.3" header="0.3" footer="0.2"/>
  <pageSetup scale="95" fitToHeight="0" orientation="landscape" r:id="rId1"/>
  <headerFooter>
    <oddFooter>&amp;L&amp;A&amp;CCurrent Debt Information&amp;RPage &amp;P of &amp;N</oddFooter>
  </headerFooter>
  <colBreaks count="1" manualBreakCount="1">
    <brk id="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0EAE-2B82-402C-B344-BE3933CA260E}">
  <dimension ref="A1:W51"/>
  <sheetViews>
    <sheetView showGridLines="0" zoomScaleNormal="100" workbookViewId="0">
      <selection activeCell="B3" sqref="B3"/>
    </sheetView>
  </sheetViews>
  <sheetFormatPr defaultColWidth="9.1796875" defaultRowHeight="14.5" x14ac:dyDescent="0.35"/>
  <cols>
    <col min="1" max="1" width="3.81640625" customWidth="1"/>
    <col min="3" max="3" width="11" customWidth="1"/>
    <col min="4" max="4" width="10.81640625" customWidth="1"/>
    <col min="5" max="5" width="12.81640625" customWidth="1"/>
    <col min="8" max="8" width="11.1796875" customWidth="1"/>
    <col min="9" max="9" width="12.1796875" customWidth="1"/>
    <col min="10" max="10" width="15.81640625" customWidth="1"/>
    <col min="11" max="11" width="45.81640625" customWidth="1"/>
    <col min="12" max="14" width="9.1796875" customWidth="1"/>
    <col min="23" max="23" width="0" hidden="1" customWidth="1"/>
  </cols>
  <sheetData>
    <row r="1" spans="1:17" x14ac:dyDescent="0.35">
      <c r="A1" s="28"/>
      <c r="B1" s="2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7" x14ac:dyDescent="0.35">
      <c r="A2" s="13"/>
      <c r="B2" s="7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7" x14ac:dyDescent="0.35">
      <c r="A3" s="13"/>
      <c r="B3" s="7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7" x14ac:dyDescent="0.35">
      <c r="A4" s="13"/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7" ht="18.5" x14ac:dyDescent="0.45">
      <c r="A5" s="13"/>
      <c r="B5" s="33" t="s">
        <v>13</v>
      </c>
      <c r="C5" s="14"/>
      <c r="D5" s="14"/>
      <c r="E5" s="14"/>
      <c r="F5" s="14"/>
      <c r="G5" s="14"/>
      <c r="H5" s="14"/>
      <c r="I5" s="14"/>
      <c r="J5" s="31"/>
      <c r="K5" s="14"/>
      <c r="L5" s="32"/>
    </row>
    <row r="6" spans="1:17" ht="15" customHeight="1" x14ac:dyDescent="0.35">
      <c r="A6" s="15"/>
      <c r="B6" s="433" t="s">
        <v>14</v>
      </c>
      <c r="C6" s="434"/>
      <c r="D6" s="434"/>
      <c r="E6" s="434"/>
      <c r="F6" s="434"/>
      <c r="G6" s="434"/>
      <c r="H6" s="434"/>
      <c r="I6" s="435"/>
      <c r="J6" s="15"/>
      <c r="K6" s="34"/>
      <c r="L6" s="15"/>
    </row>
    <row r="7" spans="1:17" x14ac:dyDescent="0.35">
      <c r="A7" s="35"/>
      <c r="B7" s="36"/>
      <c r="C7" s="36"/>
      <c r="D7" s="36"/>
      <c r="E7" s="36"/>
      <c r="F7" s="36"/>
      <c r="G7" s="36"/>
      <c r="H7" s="36"/>
      <c r="I7" s="36"/>
      <c r="J7" s="37"/>
      <c r="K7" s="38"/>
      <c r="L7" s="39"/>
      <c r="M7" s="40"/>
      <c r="N7" s="40"/>
      <c r="O7" s="40"/>
      <c r="P7" s="40"/>
      <c r="Q7" s="40"/>
    </row>
    <row r="8" spans="1:17" x14ac:dyDescent="0.35">
      <c r="A8" s="41"/>
      <c r="B8" s="42" t="s">
        <v>15</v>
      </c>
      <c r="C8" s="42"/>
      <c r="D8" s="42"/>
      <c r="E8" s="43"/>
      <c r="F8" s="43"/>
      <c r="G8" s="43"/>
      <c r="H8" s="43"/>
      <c r="I8" s="42"/>
      <c r="J8" s="44"/>
      <c r="K8" s="38"/>
      <c r="L8" s="39"/>
      <c r="M8" s="40"/>
      <c r="N8" s="40"/>
      <c r="O8" s="40"/>
      <c r="P8" s="40"/>
      <c r="Q8" s="40"/>
    </row>
    <row r="9" spans="1:17" ht="15" customHeight="1" x14ac:dyDescent="0.35">
      <c r="A9" s="15"/>
      <c r="B9" s="45" t="s">
        <v>16</v>
      </c>
      <c r="C9" s="436"/>
      <c r="D9" s="437"/>
      <c r="E9" s="46"/>
      <c r="F9" s="47"/>
      <c r="G9" s="47"/>
      <c r="H9" s="48" t="s">
        <v>17</v>
      </c>
      <c r="I9" s="49"/>
      <c r="J9" s="15"/>
      <c r="K9" s="38"/>
      <c r="L9" s="39"/>
      <c r="M9" s="40"/>
      <c r="N9" s="40"/>
      <c r="O9" s="40"/>
      <c r="P9" s="40"/>
      <c r="Q9" s="40"/>
    </row>
    <row r="10" spans="1:17" x14ac:dyDescent="0.35">
      <c r="A10" s="13"/>
      <c r="B10" s="50" t="s">
        <v>18</v>
      </c>
      <c r="C10" s="51"/>
      <c r="D10" s="52"/>
      <c r="E10" s="47"/>
      <c r="F10" s="47"/>
      <c r="G10" s="47"/>
      <c r="H10" s="43"/>
      <c r="I10" s="36"/>
      <c r="J10" s="37"/>
      <c r="K10" s="38"/>
      <c r="L10" s="39"/>
      <c r="M10" s="40"/>
      <c r="N10" s="40"/>
      <c r="O10" s="40"/>
      <c r="P10" s="40"/>
      <c r="Q10" s="40"/>
    </row>
    <row r="11" spans="1:17" x14ac:dyDescent="0.35">
      <c r="A11" s="35"/>
      <c r="B11" s="36"/>
      <c r="C11" s="53"/>
      <c r="D11" s="43"/>
      <c r="E11" s="43"/>
      <c r="F11" s="43"/>
      <c r="G11" s="43"/>
      <c r="H11" s="43"/>
      <c r="I11" s="42"/>
      <c r="J11" s="44"/>
      <c r="K11" s="38"/>
      <c r="L11" s="39"/>
      <c r="M11" s="40"/>
      <c r="N11" s="40"/>
      <c r="O11" s="40"/>
      <c r="P11" s="40"/>
      <c r="Q11" s="40"/>
    </row>
    <row r="12" spans="1:17" x14ac:dyDescent="0.35">
      <c r="A12" s="54"/>
      <c r="B12" s="43"/>
      <c r="C12" s="43"/>
      <c r="D12" s="43"/>
      <c r="E12" s="43"/>
      <c r="F12" s="43"/>
      <c r="G12" s="43"/>
      <c r="H12" s="48" t="s">
        <v>19</v>
      </c>
      <c r="I12" s="55" t="s">
        <v>20</v>
      </c>
      <c r="J12" s="15"/>
      <c r="K12" s="38"/>
      <c r="L12" s="39"/>
      <c r="M12" s="40"/>
      <c r="N12" s="40"/>
      <c r="O12" s="40"/>
      <c r="P12" s="40"/>
      <c r="Q12" s="40"/>
    </row>
    <row r="13" spans="1:17" x14ac:dyDescent="0.35">
      <c r="A13" s="41"/>
      <c r="B13" s="42"/>
      <c r="C13" s="42"/>
      <c r="D13" s="42"/>
      <c r="E13" s="42"/>
      <c r="F13" s="42"/>
      <c r="G13" s="42"/>
      <c r="H13" s="42"/>
      <c r="I13" s="56"/>
      <c r="J13" s="57"/>
      <c r="K13" s="38"/>
      <c r="L13" s="39"/>
      <c r="M13" s="40"/>
      <c r="N13" s="40"/>
      <c r="O13" s="40"/>
      <c r="P13" s="40"/>
      <c r="Q13" s="40"/>
    </row>
    <row r="14" spans="1:17" ht="45" customHeight="1" x14ac:dyDescent="0.35">
      <c r="A14" s="15"/>
      <c r="B14" s="58" t="s">
        <v>21</v>
      </c>
      <c r="C14" s="59" t="s">
        <v>22</v>
      </c>
      <c r="D14" s="59" t="s">
        <v>23</v>
      </c>
      <c r="E14" s="60" t="s">
        <v>24</v>
      </c>
      <c r="F14" s="59" t="s">
        <v>25</v>
      </c>
      <c r="G14" s="61" t="s">
        <v>26</v>
      </c>
      <c r="H14" s="61" t="s">
        <v>27</v>
      </c>
      <c r="I14" s="61" t="s">
        <v>28</v>
      </c>
      <c r="J14" s="62"/>
      <c r="K14" s="38"/>
      <c r="L14" s="39"/>
      <c r="M14" s="40"/>
      <c r="N14" s="40"/>
      <c r="O14" s="40"/>
      <c r="P14" s="40"/>
      <c r="Q14" s="40"/>
    </row>
    <row r="15" spans="1:17" x14ac:dyDescent="0.35">
      <c r="A15" s="15"/>
      <c r="B15" s="63"/>
      <c r="C15" s="64"/>
      <c r="D15" s="64"/>
      <c r="E15" s="65">
        <f>C15+D15</f>
        <v>0</v>
      </c>
      <c r="F15" s="66"/>
      <c r="G15" s="66"/>
      <c r="H15" s="67"/>
      <c r="I15" s="68" t="str">
        <f>IF($I$9&gt;0,H15/$I$9,"")</f>
        <v/>
      </c>
      <c r="J15" s="15"/>
      <c r="K15" s="69"/>
      <c r="L15" s="15"/>
    </row>
    <row r="16" spans="1:17" x14ac:dyDescent="0.35">
      <c r="A16" s="15"/>
      <c r="B16" s="70"/>
      <c r="C16" s="71"/>
      <c r="D16" s="71"/>
      <c r="E16" s="65">
        <f t="shared" ref="E16:E34" si="0">C16+D16</f>
        <v>0</v>
      </c>
      <c r="F16" s="55"/>
      <c r="G16" s="55"/>
      <c r="H16" s="72"/>
      <c r="I16" s="68" t="str">
        <f t="shared" ref="I16:I34" si="1">IF($I$9&gt;0,H16/$I$9,"")</f>
        <v/>
      </c>
      <c r="J16" s="15"/>
      <c r="K16" s="69"/>
      <c r="L16" s="15"/>
    </row>
    <row r="17" spans="1:12" x14ac:dyDescent="0.35">
      <c r="A17" s="15"/>
      <c r="B17" s="70"/>
      <c r="C17" s="71"/>
      <c r="D17" s="71"/>
      <c r="E17" s="65">
        <f t="shared" si="0"/>
        <v>0</v>
      </c>
      <c r="F17" s="55"/>
      <c r="G17" s="55"/>
      <c r="H17" s="72"/>
      <c r="I17" s="68" t="str">
        <f t="shared" si="1"/>
        <v/>
      </c>
      <c r="J17" s="15"/>
      <c r="K17" s="69"/>
      <c r="L17" s="15"/>
    </row>
    <row r="18" spans="1:12" x14ac:dyDescent="0.35">
      <c r="A18" s="15"/>
      <c r="B18" s="70"/>
      <c r="C18" s="71"/>
      <c r="D18" s="71"/>
      <c r="E18" s="65">
        <f t="shared" si="0"/>
        <v>0</v>
      </c>
      <c r="F18" s="55"/>
      <c r="G18" s="55"/>
      <c r="H18" s="72"/>
      <c r="I18" s="68" t="str">
        <f t="shared" si="1"/>
        <v/>
      </c>
      <c r="J18" s="15"/>
      <c r="K18" s="69"/>
      <c r="L18" s="15"/>
    </row>
    <row r="19" spans="1:12" x14ac:dyDescent="0.35">
      <c r="A19" s="15"/>
      <c r="B19" s="70"/>
      <c r="C19" s="71"/>
      <c r="D19" s="71"/>
      <c r="E19" s="65">
        <f t="shared" si="0"/>
        <v>0</v>
      </c>
      <c r="F19" s="55"/>
      <c r="G19" s="55"/>
      <c r="H19" s="72"/>
      <c r="I19" s="68" t="str">
        <f t="shared" si="1"/>
        <v/>
      </c>
      <c r="J19" s="15"/>
      <c r="K19" s="69"/>
      <c r="L19" s="15"/>
    </row>
    <row r="20" spans="1:12" x14ac:dyDescent="0.35">
      <c r="A20" s="15"/>
      <c r="B20" s="70"/>
      <c r="C20" s="71"/>
      <c r="D20" s="71"/>
      <c r="E20" s="65">
        <f t="shared" si="0"/>
        <v>0</v>
      </c>
      <c r="F20" s="55"/>
      <c r="G20" s="55"/>
      <c r="H20" s="72"/>
      <c r="I20" s="68" t="str">
        <f t="shared" si="1"/>
        <v/>
      </c>
      <c r="J20" s="15"/>
      <c r="K20" s="69"/>
      <c r="L20" s="15"/>
    </row>
    <row r="21" spans="1:12" x14ac:dyDescent="0.35">
      <c r="A21" s="15"/>
      <c r="B21" s="70"/>
      <c r="C21" s="71"/>
      <c r="D21" s="71"/>
      <c r="E21" s="65">
        <f t="shared" si="0"/>
        <v>0</v>
      </c>
      <c r="F21" s="55"/>
      <c r="G21" s="55"/>
      <c r="H21" s="72"/>
      <c r="I21" s="68" t="str">
        <f t="shared" si="1"/>
        <v/>
      </c>
      <c r="J21" s="15"/>
      <c r="K21" s="69"/>
      <c r="L21" s="15"/>
    </row>
    <row r="22" spans="1:12" x14ac:dyDescent="0.35">
      <c r="A22" s="15"/>
      <c r="B22" s="70"/>
      <c r="C22" s="71"/>
      <c r="D22" s="71"/>
      <c r="E22" s="65">
        <f t="shared" si="0"/>
        <v>0</v>
      </c>
      <c r="F22" s="55"/>
      <c r="G22" s="55"/>
      <c r="H22" s="72"/>
      <c r="I22" s="68" t="str">
        <f t="shared" si="1"/>
        <v/>
      </c>
      <c r="J22" s="15"/>
      <c r="K22" s="69"/>
      <c r="L22" s="15"/>
    </row>
    <row r="23" spans="1:12" x14ac:dyDescent="0.35">
      <c r="A23" s="15"/>
      <c r="B23" s="70"/>
      <c r="C23" s="71"/>
      <c r="D23" s="71"/>
      <c r="E23" s="65">
        <f t="shared" si="0"/>
        <v>0</v>
      </c>
      <c r="F23" s="55"/>
      <c r="G23" s="55"/>
      <c r="H23" s="72"/>
      <c r="I23" s="68" t="str">
        <f t="shared" si="1"/>
        <v/>
      </c>
      <c r="J23" s="15"/>
      <c r="K23" s="69"/>
      <c r="L23" s="15"/>
    </row>
    <row r="24" spans="1:12" x14ac:dyDescent="0.35">
      <c r="A24" s="15"/>
      <c r="B24" s="70"/>
      <c r="C24" s="71"/>
      <c r="D24" s="71"/>
      <c r="E24" s="65">
        <f t="shared" si="0"/>
        <v>0</v>
      </c>
      <c r="F24" s="55"/>
      <c r="G24" s="55"/>
      <c r="H24" s="72"/>
      <c r="I24" s="68" t="str">
        <f t="shared" si="1"/>
        <v/>
      </c>
      <c r="J24" s="15"/>
      <c r="K24" s="69"/>
      <c r="L24" s="15"/>
    </row>
    <row r="25" spans="1:12" x14ac:dyDescent="0.35">
      <c r="A25" s="15"/>
      <c r="B25" s="70"/>
      <c r="C25" s="71"/>
      <c r="D25" s="71"/>
      <c r="E25" s="65">
        <f t="shared" si="0"/>
        <v>0</v>
      </c>
      <c r="F25" s="55"/>
      <c r="G25" s="55"/>
      <c r="H25" s="72"/>
      <c r="I25" s="68" t="str">
        <f t="shared" si="1"/>
        <v/>
      </c>
      <c r="J25" s="15"/>
      <c r="K25" s="69"/>
      <c r="L25" s="15"/>
    </row>
    <row r="26" spans="1:12" x14ac:dyDescent="0.35">
      <c r="A26" s="15"/>
      <c r="B26" s="70"/>
      <c r="C26" s="71"/>
      <c r="D26" s="71"/>
      <c r="E26" s="65">
        <f t="shared" si="0"/>
        <v>0</v>
      </c>
      <c r="F26" s="55"/>
      <c r="G26" s="55"/>
      <c r="H26" s="72"/>
      <c r="I26" s="68" t="str">
        <f t="shared" si="1"/>
        <v/>
      </c>
      <c r="J26" s="15"/>
      <c r="K26" s="69"/>
      <c r="L26" s="15"/>
    </row>
    <row r="27" spans="1:12" x14ac:dyDescent="0.35">
      <c r="A27" s="15"/>
      <c r="B27" s="70"/>
      <c r="C27" s="71"/>
      <c r="D27" s="71"/>
      <c r="E27" s="65">
        <f t="shared" si="0"/>
        <v>0</v>
      </c>
      <c r="F27" s="55"/>
      <c r="G27" s="55"/>
      <c r="H27" s="72"/>
      <c r="I27" s="68" t="str">
        <f t="shared" si="1"/>
        <v/>
      </c>
      <c r="J27" s="15"/>
      <c r="K27" s="69"/>
      <c r="L27" s="15"/>
    </row>
    <row r="28" spans="1:12" x14ac:dyDescent="0.35">
      <c r="A28" s="15"/>
      <c r="B28" s="70"/>
      <c r="C28" s="71"/>
      <c r="D28" s="71"/>
      <c r="E28" s="65">
        <f t="shared" si="0"/>
        <v>0</v>
      </c>
      <c r="F28" s="55"/>
      <c r="G28" s="55"/>
      <c r="H28" s="72"/>
      <c r="I28" s="68" t="str">
        <f t="shared" si="1"/>
        <v/>
      </c>
      <c r="J28" s="15"/>
      <c r="K28" s="69"/>
      <c r="L28" s="15"/>
    </row>
    <row r="29" spans="1:12" x14ac:dyDescent="0.35">
      <c r="A29" s="15"/>
      <c r="B29" s="70"/>
      <c r="C29" s="71"/>
      <c r="D29" s="71"/>
      <c r="E29" s="65">
        <f t="shared" si="0"/>
        <v>0</v>
      </c>
      <c r="F29" s="55"/>
      <c r="G29" s="55"/>
      <c r="H29" s="72"/>
      <c r="I29" s="68" t="str">
        <f t="shared" si="1"/>
        <v/>
      </c>
      <c r="J29" s="15"/>
      <c r="K29" s="69"/>
      <c r="L29" s="15"/>
    </row>
    <row r="30" spans="1:12" x14ac:dyDescent="0.35">
      <c r="A30" s="15"/>
      <c r="B30" s="70"/>
      <c r="C30" s="71"/>
      <c r="D30" s="71"/>
      <c r="E30" s="65">
        <f t="shared" si="0"/>
        <v>0</v>
      </c>
      <c r="F30" s="55"/>
      <c r="G30" s="55"/>
      <c r="H30" s="72"/>
      <c r="I30" s="68" t="str">
        <f t="shared" si="1"/>
        <v/>
      </c>
      <c r="J30" s="15"/>
      <c r="K30" s="69"/>
      <c r="L30" s="15"/>
    </row>
    <row r="31" spans="1:12" x14ac:dyDescent="0.35">
      <c r="A31" s="15"/>
      <c r="B31" s="70"/>
      <c r="C31" s="71"/>
      <c r="D31" s="71"/>
      <c r="E31" s="65">
        <f t="shared" si="0"/>
        <v>0</v>
      </c>
      <c r="F31" s="55"/>
      <c r="G31" s="55"/>
      <c r="H31" s="72"/>
      <c r="I31" s="68" t="str">
        <f t="shared" si="1"/>
        <v/>
      </c>
      <c r="J31" s="15"/>
      <c r="K31" s="69"/>
      <c r="L31" s="15"/>
    </row>
    <row r="32" spans="1:12" x14ac:dyDescent="0.35">
      <c r="A32" s="15"/>
      <c r="B32" s="70"/>
      <c r="C32" s="71"/>
      <c r="D32" s="71"/>
      <c r="E32" s="65">
        <f t="shared" si="0"/>
        <v>0</v>
      </c>
      <c r="F32" s="55"/>
      <c r="G32" s="55"/>
      <c r="H32" s="72"/>
      <c r="I32" s="68" t="str">
        <f t="shared" si="1"/>
        <v/>
      </c>
      <c r="J32" s="15"/>
      <c r="K32" s="69"/>
      <c r="L32" s="15"/>
    </row>
    <row r="33" spans="1:12" x14ac:dyDescent="0.35">
      <c r="A33" s="15"/>
      <c r="B33" s="70"/>
      <c r="C33" s="71"/>
      <c r="D33" s="71"/>
      <c r="E33" s="65">
        <f t="shared" si="0"/>
        <v>0</v>
      </c>
      <c r="F33" s="55"/>
      <c r="G33" s="55"/>
      <c r="H33" s="72"/>
      <c r="I33" s="68" t="str">
        <f t="shared" si="1"/>
        <v/>
      </c>
      <c r="J33" s="15"/>
      <c r="K33" s="69"/>
      <c r="L33" s="15"/>
    </row>
    <row r="34" spans="1:12" x14ac:dyDescent="0.35">
      <c r="A34" s="15"/>
      <c r="B34" s="73"/>
      <c r="C34" s="74"/>
      <c r="D34" s="74"/>
      <c r="E34" s="75">
        <f t="shared" si="0"/>
        <v>0</v>
      </c>
      <c r="F34" s="76"/>
      <c r="G34" s="76"/>
      <c r="H34" s="77"/>
      <c r="I34" s="78" t="str">
        <f t="shared" si="1"/>
        <v/>
      </c>
      <c r="J34" s="15"/>
      <c r="K34" s="79"/>
      <c r="L34" s="15"/>
    </row>
    <row r="35" spans="1:12" x14ac:dyDescent="0.35">
      <c r="A35" s="35"/>
      <c r="B35" s="36"/>
      <c r="C35" s="36"/>
      <c r="D35" s="36"/>
      <c r="E35" s="36"/>
      <c r="F35" s="36"/>
      <c r="G35" s="36"/>
      <c r="H35" s="36"/>
      <c r="I35" s="36"/>
      <c r="J35" s="80"/>
      <c r="K35" s="36"/>
      <c r="L35" s="81"/>
    </row>
    <row r="36" spans="1:12" x14ac:dyDescent="0.35">
      <c r="A36" s="54"/>
      <c r="B36" s="43"/>
      <c r="C36" s="43"/>
      <c r="D36" s="43"/>
      <c r="E36" s="43"/>
      <c r="F36" s="43"/>
      <c r="G36" s="43"/>
      <c r="H36" s="43"/>
      <c r="I36" s="43"/>
      <c r="J36" s="43"/>
      <c r="K36" s="82" t="s">
        <v>11</v>
      </c>
      <c r="L36" s="83"/>
    </row>
    <row r="37" spans="1:12" x14ac:dyDescent="0.35">
      <c r="A37" s="84"/>
      <c r="B37" s="42"/>
      <c r="C37" s="42"/>
      <c r="D37" s="42"/>
      <c r="E37" s="42"/>
      <c r="F37" s="42"/>
      <c r="G37" s="42"/>
      <c r="H37" s="42"/>
      <c r="I37" s="42"/>
      <c r="J37" s="42"/>
      <c r="K37" s="85" t="str">
        <f>"A1:I"&amp;ROW(A34)</f>
        <v>A1:I34</v>
      </c>
      <c r="L37" s="86"/>
    </row>
    <row r="49" spans="23:23" x14ac:dyDescent="0.35">
      <c r="W49" t="s">
        <v>20</v>
      </c>
    </row>
    <row r="50" spans="23:23" x14ac:dyDescent="0.35">
      <c r="W50" t="s">
        <v>29</v>
      </c>
    </row>
    <row r="51" spans="23:23" x14ac:dyDescent="0.35">
      <c r="W51" t="s">
        <v>30</v>
      </c>
    </row>
  </sheetData>
  <sheetProtection formatCells="0" formatColumns="0" insertRows="0" sort="0"/>
  <mergeCells count="2">
    <mergeCell ref="B6:I6"/>
    <mergeCell ref="C9:D9"/>
  </mergeCells>
  <dataValidations count="1">
    <dataValidation type="list" allowBlank="1" showInputMessage="1" showErrorMessage="1" sqref="I12" xr:uid="{DA213D47-2D0D-46FA-AE38-7E09F2B6C3FF}">
      <formula1>$W$49:$W$51</formula1>
    </dataValidation>
  </dataValidations>
  <pageMargins left="0.2" right="0.3" top="0.3" bottom="0.3" header="0.3" footer="0.2"/>
  <pageSetup orientation="portrait" horizontalDpi="1200" verticalDpi="1200" r:id="rId1"/>
  <headerFooter>
    <oddFooter>&amp;L&amp;A&amp;CCurrent Non-Residential Rent Roll&amp;RPage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1B974-DBCC-465E-A11C-9923C0BE3D53}">
  <sheetPr>
    <pageSetUpPr fitToPage="1"/>
  </sheetPr>
  <dimension ref="A1:D20"/>
  <sheetViews>
    <sheetView showGridLines="0" zoomScaleNormal="100" workbookViewId="0">
      <selection activeCell="B3" sqref="B3"/>
    </sheetView>
  </sheetViews>
  <sheetFormatPr defaultColWidth="9.1796875" defaultRowHeight="14.5" x14ac:dyDescent="0.35"/>
  <cols>
    <col min="1" max="1" width="3.81640625" style="5" customWidth="1"/>
    <col min="2" max="2" width="101.453125" style="5" customWidth="1"/>
    <col min="3" max="16384" width="9.1796875" style="5"/>
  </cols>
  <sheetData>
    <row r="1" spans="1:4" x14ac:dyDescent="0.35">
      <c r="A1" s="1"/>
      <c r="B1" s="2"/>
      <c r="C1" s="3"/>
      <c r="D1" s="4"/>
    </row>
    <row r="2" spans="1:4" x14ac:dyDescent="0.35">
      <c r="A2" s="6"/>
      <c r="B2" s="7"/>
      <c r="C2" s="8"/>
      <c r="D2" s="9"/>
    </row>
    <row r="3" spans="1:4" x14ac:dyDescent="0.35">
      <c r="A3" s="6"/>
      <c r="B3" s="7"/>
      <c r="C3" s="8"/>
      <c r="D3" s="9"/>
    </row>
    <row r="4" spans="1:4" x14ac:dyDescent="0.35">
      <c r="A4" s="6"/>
      <c r="B4" s="10"/>
      <c r="C4" s="8"/>
      <c r="D4" s="9"/>
    </row>
    <row r="5" spans="1:4" ht="18.5" x14ac:dyDescent="0.35">
      <c r="A5" s="11"/>
      <c r="B5" s="12" t="s">
        <v>0</v>
      </c>
      <c r="C5" s="8"/>
      <c r="D5" s="9"/>
    </row>
    <row r="6" spans="1:4" x14ac:dyDescent="0.35">
      <c r="A6" s="13"/>
      <c r="B6" s="14"/>
      <c r="C6" s="8"/>
      <c r="D6" s="9"/>
    </row>
    <row r="7" spans="1:4" ht="53.25" customHeight="1" x14ac:dyDescent="0.35">
      <c r="A7" s="15"/>
      <c r="B7" s="16" t="s">
        <v>1</v>
      </c>
      <c r="C7" s="17"/>
      <c r="D7" s="9"/>
    </row>
    <row r="8" spans="1:4" x14ac:dyDescent="0.35">
      <c r="A8" s="15"/>
      <c r="B8" s="18" t="s">
        <v>2</v>
      </c>
      <c r="C8" s="17"/>
      <c r="D8" s="9"/>
    </row>
    <row r="9" spans="1:4" x14ac:dyDescent="0.35">
      <c r="A9" s="15"/>
      <c r="B9" s="19" t="s">
        <v>3</v>
      </c>
      <c r="C9" s="17"/>
      <c r="D9" s="9"/>
    </row>
    <row r="10" spans="1:4" x14ac:dyDescent="0.35">
      <c r="A10" s="15"/>
      <c r="B10" s="19" t="s">
        <v>4</v>
      </c>
      <c r="C10" s="17"/>
      <c r="D10" s="9"/>
    </row>
    <row r="11" spans="1:4" x14ac:dyDescent="0.35">
      <c r="A11" s="15"/>
      <c r="B11" s="19" t="s">
        <v>5</v>
      </c>
      <c r="C11" s="17"/>
      <c r="D11" s="9"/>
    </row>
    <row r="12" spans="1:4" ht="29" x14ac:dyDescent="0.35">
      <c r="A12" s="15"/>
      <c r="B12" s="19" t="s">
        <v>6</v>
      </c>
      <c r="C12" s="17"/>
      <c r="D12" s="9"/>
    </row>
    <row r="13" spans="1:4" ht="39" customHeight="1" x14ac:dyDescent="0.35">
      <c r="A13" s="15"/>
      <c r="B13" s="20" t="s">
        <v>7</v>
      </c>
      <c r="C13" s="17"/>
      <c r="D13" s="9"/>
    </row>
    <row r="14" spans="1:4" ht="29" x14ac:dyDescent="0.35">
      <c r="A14" s="15"/>
      <c r="B14" s="18" t="s">
        <v>8</v>
      </c>
      <c r="C14" s="17"/>
      <c r="D14" s="9"/>
    </row>
    <row r="15" spans="1:4" x14ac:dyDescent="0.35">
      <c r="A15" s="15"/>
      <c r="B15" s="21"/>
      <c r="C15" s="17"/>
      <c r="D15" s="9"/>
    </row>
    <row r="16" spans="1:4" ht="15.5" x14ac:dyDescent="0.35">
      <c r="A16" s="15"/>
      <c r="B16" s="22" t="s">
        <v>9</v>
      </c>
      <c r="C16" s="17"/>
      <c r="D16" s="9"/>
    </row>
    <row r="17" spans="1:4" ht="43.5" x14ac:dyDescent="0.35">
      <c r="A17" s="15"/>
      <c r="B17" s="23" t="s">
        <v>10</v>
      </c>
      <c r="C17" s="17"/>
      <c r="D17" s="9"/>
    </row>
    <row r="18" spans="1:4" x14ac:dyDescent="0.35">
      <c r="A18" s="17"/>
      <c r="B18" s="3"/>
      <c r="C18" s="8"/>
      <c r="D18" s="9"/>
    </row>
    <row r="19" spans="1:4" x14ac:dyDescent="0.35">
      <c r="A19" s="17"/>
      <c r="B19" s="8"/>
      <c r="C19" s="8"/>
      <c r="D19" s="24" t="s">
        <v>11</v>
      </c>
    </row>
    <row r="20" spans="1:4" x14ac:dyDescent="0.35">
      <c r="A20" s="25"/>
      <c r="B20" s="26"/>
      <c r="C20" s="26"/>
      <c r="D20" s="27" t="s">
        <v>12</v>
      </c>
    </row>
  </sheetData>
  <sheetProtection formatCells="0" formatRows="0"/>
  <pageMargins left="0.2" right="0.3" top="0.3" bottom="0.3" header="0.3" footer="0.2"/>
  <pageSetup scale="96" fitToHeight="0" orientation="portrait" r:id="rId1"/>
  <headerFooter>
    <oddFooter>&amp;L&amp;A Instructions&amp;CTenant Relocation Plan&amp;RPage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Current Use</vt:lpstr>
      <vt:lpstr>Exhibit G-2</vt:lpstr>
      <vt:lpstr>Exhibit G-3</vt:lpstr>
      <vt:lpstr>Exhibit G-4</vt:lpstr>
      <vt:lpstr>Exhibit G-5</vt:lpstr>
      <vt:lpstr>Exhibit G-6</vt:lpstr>
      <vt:lpstr>Exhibit G-7</vt:lpstr>
      <vt:lpstr>Attachment G-8</vt:lpstr>
      <vt:lpstr>'Attachment G-8'!Print_Area</vt:lpstr>
      <vt:lpstr>'Exhibit G-2'!Print_Area</vt:lpstr>
      <vt:lpstr>'Exhibit G-3'!Print_Area</vt:lpstr>
      <vt:lpstr>'Exhibit G-4'!Print_Area</vt:lpstr>
      <vt:lpstr>'Exhibit G-5'!Print_Area</vt:lpstr>
      <vt:lpstr>'Exhibit G-6'!Print_Area</vt:lpstr>
      <vt:lpstr>'Exhibit G-7'!Print_Area</vt:lpstr>
      <vt:lpstr>'Exhibit G-2'!Print_Titles</vt:lpstr>
      <vt:lpstr>'Exhibit G-3'!Print_Titles</vt:lpstr>
      <vt:lpstr>'Exhibit G-4'!Print_Titles</vt:lpstr>
      <vt:lpstr>'Exhibit G-5'!Print_Titles</vt:lpstr>
      <vt:lpstr>'Exhibit G-6'!Print_Titles</vt:lpstr>
      <vt:lpstr>'Exhibit G-7'!Print_Titles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G2-G8 Occupied Project Instructions</dc:title>
  <dc:subject>G2-G8 Occupied Project Instructions</dc:subject>
  <dc:creator>HCR OF&amp;D</dc:creator>
  <cp:lastModifiedBy>Kristen Slaiman</cp:lastModifiedBy>
  <dcterms:created xsi:type="dcterms:W3CDTF">2023-07-18T14:39:45Z</dcterms:created>
  <dcterms:modified xsi:type="dcterms:W3CDTF">2023-07-19T13:05:32Z</dcterms:modified>
</cp:coreProperties>
</file>