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aveExternalLinkValues="0" defaultThemeVersion="124226"/>
  <mc:AlternateContent xmlns:mc="http://schemas.openxmlformats.org/markup-compatibility/2006">
    <mc:Choice Requires="x15">
      <x15ac:absPath xmlns:x15ac="http://schemas.microsoft.com/office/spreadsheetml/2010/11/ac" url="G:\HCR\OCD\Applications\Post Award Capital Project Exhibits\"/>
    </mc:Choice>
  </mc:AlternateContent>
  <bookViews>
    <workbookView xWindow="-75" yWindow="-30" windowWidth="15525" windowHeight="9255" tabRatio="770"/>
  </bookViews>
  <sheets>
    <sheet name="Proj Income-Rent Schedule" sheetId="1" r:id="rId1"/>
    <sheet name="2 yr Occupancy" sheetId="2" r:id="rId2"/>
    <sheet name="Waitlist" sheetId="3" r:id="rId3"/>
    <sheet name="Regulatory Agreement Info" sheetId="5" r:id="rId4"/>
    <sheet name="Current Debt Info" sheetId="4" r:id="rId5"/>
    <sheet name="Non-residential rent roll" sheetId="6" r:id="rId6"/>
  </sheets>
  <definedNames>
    <definedName name="county">'Proj Income-Rent Schedule'!$Y$77:$Y$139</definedName>
    <definedName name="_xlnm.Print_Area" localSheetId="1">'2 yr Occupancy'!$A$1:$F$46</definedName>
    <definedName name="_xlnm.Print_Area" localSheetId="4">'Current Debt Info'!$A$1:$I$36</definedName>
    <definedName name="_xlnm.Print_Area" localSheetId="0">'Proj Income-Rent Schedule'!$A$1:$P$69</definedName>
    <definedName name="_xlnm.Print_Area" localSheetId="3">'Regulatory Agreement Info'!$A$1:$H$31</definedName>
    <definedName name="_xlnm.Print_Area" localSheetId="2">Waitlist!$A$1:$I$48</definedName>
    <definedName name="_xlnm.Print_Titles" localSheetId="0">'Proj Income-Rent Schedule'!$17:$22</definedName>
    <definedName name="yesno">'Proj Income-Rent Schedule'!$L$21</definedName>
  </definedNames>
  <calcPr calcId="171027" iterate="1"/>
</workbook>
</file>

<file path=xl/calcChain.xml><?xml version="1.0" encoding="utf-8"?>
<calcChain xmlns="http://schemas.openxmlformats.org/spreadsheetml/2006/main">
  <c r="D39" i="6" l="1"/>
  <c r="D38" i="6"/>
  <c r="D37" i="6"/>
  <c r="D36" i="6"/>
  <c r="D35" i="6"/>
  <c r="D34" i="6"/>
  <c r="D33" i="6"/>
  <c r="D32" i="6"/>
  <c r="D31" i="6"/>
  <c r="D30" i="6"/>
  <c r="D29" i="6"/>
  <c r="D28" i="6"/>
  <c r="D27" i="6"/>
  <c r="D26" i="6"/>
  <c r="D25" i="6"/>
  <c r="D24" i="6"/>
  <c r="D23" i="6"/>
  <c r="D22" i="6"/>
  <c r="D21" i="6"/>
  <c r="D20" i="6"/>
  <c r="D19" i="6"/>
  <c r="D18" i="6"/>
  <c r="D17" i="6"/>
  <c r="I16" i="6" l="1"/>
  <c r="I39" i="6"/>
  <c r="I38" i="6"/>
  <c r="I37" i="6"/>
  <c r="I36" i="6"/>
  <c r="I35" i="6"/>
  <c r="I34" i="6"/>
  <c r="I33" i="6"/>
  <c r="I32" i="6"/>
  <c r="I31" i="6"/>
  <c r="I30" i="6"/>
  <c r="I29" i="6"/>
  <c r="I28" i="6"/>
  <c r="I27" i="6"/>
  <c r="I26" i="6"/>
  <c r="I25" i="6"/>
  <c r="I24" i="6"/>
  <c r="I23" i="6"/>
  <c r="I22" i="6"/>
  <c r="I21" i="6"/>
  <c r="I20" i="6"/>
  <c r="I19" i="6"/>
  <c r="I18" i="6"/>
  <c r="I17" i="6"/>
  <c r="D16" i="6"/>
  <c r="H23" i="1" l="1"/>
  <c r="A69" i="1" l="1"/>
  <c r="S54" i="1"/>
  <c r="R54" i="1"/>
  <c r="O54" i="1"/>
  <c r="H54" i="1"/>
  <c r="N54" i="1" s="1"/>
  <c r="G54" i="1"/>
  <c r="L54" i="1" s="1"/>
  <c r="T54" i="1" s="1"/>
  <c r="S53" i="1"/>
  <c r="R53" i="1"/>
  <c r="O53" i="1"/>
  <c r="H53" i="1"/>
  <c r="M53" i="1" s="1"/>
  <c r="G53" i="1"/>
  <c r="L53" i="1" s="1"/>
  <c r="T53" i="1" s="1"/>
  <c r="S52" i="1"/>
  <c r="R52" i="1"/>
  <c r="O52" i="1"/>
  <c r="H52" i="1"/>
  <c r="N52" i="1" s="1"/>
  <c r="G52" i="1"/>
  <c r="L52" i="1" s="1"/>
  <c r="T52" i="1" s="1"/>
  <c r="S51" i="1"/>
  <c r="R51" i="1"/>
  <c r="O51" i="1"/>
  <c r="H51" i="1"/>
  <c r="M51" i="1" s="1"/>
  <c r="G51" i="1"/>
  <c r="L51" i="1" s="1"/>
  <c r="T51" i="1" s="1"/>
  <c r="S50" i="1"/>
  <c r="R50" i="1"/>
  <c r="O50" i="1"/>
  <c r="H50" i="1"/>
  <c r="N50" i="1" s="1"/>
  <c r="G50" i="1"/>
  <c r="L50" i="1" s="1"/>
  <c r="T50" i="1" s="1"/>
  <c r="S49" i="1"/>
  <c r="R49" i="1"/>
  <c r="O49" i="1"/>
  <c r="H49" i="1"/>
  <c r="M49" i="1" s="1"/>
  <c r="G49" i="1"/>
  <c r="L49" i="1" s="1"/>
  <c r="T49" i="1" s="1"/>
  <c r="N49" i="1" l="1"/>
  <c r="M50" i="1"/>
  <c r="N51" i="1"/>
  <c r="M52" i="1"/>
  <c r="N53" i="1"/>
  <c r="M54" i="1"/>
  <c r="I12" i="4"/>
  <c r="H31" i="5"/>
  <c r="I48" i="3"/>
  <c r="G24" i="1" l="1"/>
  <c r="H24" i="1"/>
  <c r="M24" i="1" s="1"/>
  <c r="G25" i="1"/>
  <c r="H25" i="1"/>
  <c r="M25" i="1" s="1"/>
  <c r="G26" i="1"/>
  <c r="H26" i="1"/>
  <c r="M26" i="1" s="1"/>
  <c r="G27" i="1"/>
  <c r="H27" i="1"/>
  <c r="M27" i="1" s="1"/>
  <c r="G28" i="1"/>
  <c r="H28" i="1"/>
  <c r="M28" i="1" s="1"/>
  <c r="G29" i="1"/>
  <c r="H29" i="1"/>
  <c r="M29" i="1" s="1"/>
  <c r="G30" i="1"/>
  <c r="H30" i="1"/>
  <c r="M30" i="1" s="1"/>
  <c r="G31" i="1"/>
  <c r="H31" i="1"/>
  <c r="M31" i="1" s="1"/>
  <c r="G32" i="1"/>
  <c r="H32" i="1"/>
  <c r="M32" i="1" s="1"/>
  <c r="G33" i="1"/>
  <c r="H33" i="1"/>
  <c r="M33" i="1" s="1"/>
  <c r="G34" i="1"/>
  <c r="H34" i="1"/>
  <c r="M34" i="1" s="1"/>
  <c r="G35" i="1"/>
  <c r="H35" i="1"/>
  <c r="M35" i="1" s="1"/>
  <c r="G36" i="1"/>
  <c r="H36" i="1"/>
  <c r="M36" i="1" s="1"/>
  <c r="G37" i="1"/>
  <c r="H37" i="1"/>
  <c r="M37" i="1" s="1"/>
  <c r="G38" i="1"/>
  <c r="H38" i="1"/>
  <c r="M38" i="1" s="1"/>
  <c r="G39" i="1"/>
  <c r="H39" i="1"/>
  <c r="M39" i="1" s="1"/>
  <c r="G40" i="1"/>
  <c r="H40" i="1"/>
  <c r="M40" i="1" s="1"/>
  <c r="G41" i="1"/>
  <c r="H41" i="1"/>
  <c r="M41" i="1" s="1"/>
  <c r="G42" i="1"/>
  <c r="H42" i="1"/>
  <c r="M42" i="1" s="1"/>
  <c r="G43" i="1"/>
  <c r="H43" i="1"/>
  <c r="M43" i="1" s="1"/>
  <c r="G44" i="1"/>
  <c r="H44" i="1"/>
  <c r="M44" i="1" s="1"/>
  <c r="G45" i="1"/>
  <c r="H45" i="1"/>
  <c r="M45" i="1" s="1"/>
  <c r="G46" i="1"/>
  <c r="H46" i="1"/>
  <c r="M46" i="1" s="1"/>
  <c r="G47" i="1"/>
  <c r="H47" i="1"/>
  <c r="M47" i="1" s="1"/>
  <c r="G48" i="1"/>
  <c r="H48" i="1"/>
  <c r="M48" i="1" s="1"/>
  <c r="G55" i="1"/>
  <c r="H55" i="1"/>
  <c r="M55" i="1" s="1"/>
  <c r="G56" i="1"/>
  <c r="H56" i="1"/>
  <c r="M56" i="1" s="1"/>
  <c r="G57" i="1"/>
  <c r="H57" i="1"/>
  <c r="M57" i="1" s="1"/>
  <c r="G58" i="1"/>
  <c r="H58" i="1"/>
  <c r="M58" i="1" s="1"/>
  <c r="G59" i="1"/>
  <c r="H59" i="1"/>
  <c r="M59" i="1" s="1"/>
  <c r="G60" i="1"/>
  <c r="H60" i="1"/>
  <c r="M60" i="1" s="1"/>
  <c r="G61" i="1"/>
  <c r="H61" i="1"/>
  <c r="M61" i="1" s="1"/>
  <c r="G62" i="1"/>
  <c r="H62" i="1"/>
  <c r="M62" i="1" s="1"/>
  <c r="G63" i="1"/>
  <c r="H63" i="1"/>
  <c r="M63" i="1" s="1"/>
  <c r="G64" i="1"/>
  <c r="H64" i="1"/>
  <c r="M64" i="1" s="1"/>
  <c r="G65" i="1"/>
  <c r="H65" i="1"/>
  <c r="M65" i="1" s="1"/>
  <c r="G66" i="1"/>
  <c r="H66" i="1"/>
  <c r="M66" i="1" s="1"/>
  <c r="G67" i="1"/>
  <c r="H67" i="1"/>
  <c r="M67" i="1" s="1"/>
  <c r="G68" i="1"/>
  <c r="H68" i="1"/>
  <c r="M68" i="1" s="1"/>
  <c r="S23" i="1"/>
  <c r="R23" i="1"/>
  <c r="O23" i="1"/>
  <c r="M23" i="1"/>
  <c r="G23" i="1"/>
  <c r="L23" i="1" s="1"/>
  <c r="T23" i="1" s="1"/>
  <c r="N23" i="1" l="1"/>
  <c r="S143" i="1"/>
  <c r="R143" i="1"/>
  <c r="O143" i="1" l="1"/>
  <c r="O24" i="1"/>
  <c r="O25" i="1"/>
  <c r="O26" i="1"/>
  <c r="O27" i="1"/>
  <c r="O28" i="1"/>
  <c r="O29" i="1"/>
  <c r="O30" i="1"/>
  <c r="O31" i="1"/>
  <c r="O32" i="1"/>
  <c r="O33" i="1"/>
  <c r="O34" i="1"/>
  <c r="O35" i="1"/>
  <c r="O36" i="1"/>
  <c r="N48" i="1"/>
  <c r="L48" i="1"/>
  <c r="T48" i="1" s="1"/>
  <c r="O47" i="1"/>
  <c r="L47" i="1"/>
  <c r="T47" i="1" s="1"/>
  <c r="N46" i="1"/>
  <c r="L46" i="1"/>
  <c r="T46" i="1" s="1"/>
  <c r="O45" i="1"/>
  <c r="L45" i="1"/>
  <c r="T45" i="1" s="1"/>
  <c r="N44" i="1"/>
  <c r="L44" i="1"/>
  <c r="T44" i="1" s="1"/>
  <c r="O43" i="1"/>
  <c r="L43" i="1"/>
  <c r="T43" i="1" s="1"/>
  <c r="N42" i="1"/>
  <c r="L42" i="1"/>
  <c r="T42" i="1" s="1"/>
  <c r="O41" i="1"/>
  <c r="L41" i="1"/>
  <c r="T41" i="1" s="1"/>
  <c r="O61" i="1"/>
  <c r="O56" i="1"/>
  <c r="O55" i="1"/>
  <c r="O39" i="1"/>
  <c r="O68" i="1"/>
  <c r="O67" i="1"/>
  <c r="O66" i="1"/>
  <c r="O65" i="1"/>
  <c r="O64" i="1"/>
  <c r="O63" i="1"/>
  <c r="O62" i="1"/>
  <c r="O60" i="1"/>
  <c r="O59" i="1"/>
  <c r="O58" i="1"/>
  <c r="O57" i="1"/>
  <c r="O40" i="1"/>
  <c r="O38" i="1"/>
  <c r="O37" i="1"/>
  <c r="R36" i="1"/>
  <c r="R32" i="1"/>
  <c r="S45" i="1" l="1"/>
  <c r="S46" i="1"/>
  <c r="S47" i="1"/>
  <c r="S48" i="1"/>
  <c r="R45" i="1"/>
  <c r="R46" i="1"/>
  <c r="R47" i="1"/>
  <c r="R48" i="1"/>
  <c r="S44" i="1"/>
  <c r="R44" i="1"/>
  <c r="S43" i="1"/>
  <c r="R43" i="1"/>
  <c r="S42" i="1"/>
  <c r="R42" i="1"/>
  <c r="S41" i="1"/>
  <c r="R41" i="1"/>
  <c r="N47" i="1"/>
  <c r="N45" i="1"/>
  <c r="N43" i="1"/>
  <c r="N41" i="1"/>
  <c r="O42" i="1"/>
  <c r="O44" i="1"/>
  <c r="O46" i="1"/>
  <c r="O48" i="1"/>
  <c r="B5" i="2"/>
  <c r="L36" i="1" l="1"/>
  <c r="S36" i="1" s="1"/>
  <c r="L32" i="1"/>
  <c r="S32" i="1" s="1"/>
  <c r="H143" i="1"/>
  <c r="N143" i="1" s="1"/>
  <c r="G143" i="1"/>
  <c r="L143" i="1" s="1"/>
  <c r="T143" i="1" l="1"/>
  <c r="L68" i="1"/>
  <c r="R68" i="1"/>
  <c r="L67" i="1"/>
  <c r="R67" i="1"/>
  <c r="L66" i="1"/>
  <c r="R66" i="1"/>
  <c r="L56" i="1"/>
  <c r="S56" i="1" s="1"/>
  <c r="R56" i="1"/>
  <c r="L58" i="1"/>
  <c r="S58" i="1" s="1"/>
  <c r="R58" i="1"/>
  <c r="L60" i="1"/>
  <c r="S60" i="1" s="1"/>
  <c r="R60" i="1"/>
  <c r="L62" i="1"/>
  <c r="S62" i="1" s="1"/>
  <c r="R62" i="1"/>
  <c r="L64" i="1"/>
  <c r="S64" i="1" s="1"/>
  <c r="R64" i="1"/>
  <c r="L55" i="1"/>
  <c r="S55" i="1" s="1"/>
  <c r="R55" i="1"/>
  <c r="L57" i="1"/>
  <c r="S57" i="1" s="1"/>
  <c r="R57" i="1"/>
  <c r="L59" i="1"/>
  <c r="S59" i="1" s="1"/>
  <c r="R59" i="1"/>
  <c r="L61" i="1"/>
  <c r="S61" i="1" s="1"/>
  <c r="R61" i="1"/>
  <c r="L63" i="1"/>
  <c r="R63" i="1"/>
  <c r="L65" i="1"/>
  <c r="S65" i="1" s="1"/>
  <c r="R65" i="1"/>
  <c r="L40" i="1"/>
  <c r="S40" i="1" s="1"/>
  <c r="R40" i="1"/>
  <c r="L39" i="1"/>
  <c r="R39" i="1"/>
  <c r="L38" i="1"/>
  <c r="R38" i="1"/>
  <c r="L37" i="1"/>
  <c r="S37" i="1" s="1"/>
  <c r="R37" i="1"/>
  <c r="L35" i="1"/>
  <c r="S35" i="1" s="1"/>
  <c r="R35" i="1"/>
  <c r="L34" i="1"/>
  <c r="S34" i="1" s="1"/>
  <c r="R34" i="1"/>
  <c r="L33" i="1"/>
  <c r="S33" i="1" s="1"/>
  <c r="R33" i="1"/>
  <c r="L31" i="1"/>
  <c r="S31" i="1" s="1"/>
  <c r="R31" i="1"/>
  <c r="L30" i="1"/>
  <c r="R30" i="1"/>
  <c r="L29" i="1"/>
  <c r="R29" i="1"/>
  <c r="L28" i="1"/>
  <c r="R28" i="1"/>
  <c r="L27" i="1"/>
  <c r="S27" i="1" s="1"/>
  <c r="R27" i="1"/>
  <c r="L26" i="1"/>
  <c r="R26" i="1"/>
  <c r="L25" i="1"/>
  <c r="S25" i="1" s="1"/>
  <c r="R25" i="1"/>
  <c r="L24" i="1"/>
  <c r="S24" i="1" s="1"/>
  <c r="R24" i="1"/>
  <c r="T32" i="1"/>
  <c r="T36" i="1"/>
  <c r="N34" i="1"/>
  <c r="N38" i="1"/>
  <c r="N25" i="1"/>
  <c r="N27" i="1"/>
  <c r="N29" i="1"/>
  <c r="N31" i="1"/>
  <c r="N33" i="1"/>
  <c r="N36" i="1"/>
  <c r="N40" i="1"/>
  <c r="N56" i="1"/>
  <c r="N58" i="1"/>
  <c r="N60" i="1"/>
  <c r="N62" i="1"/>
  <c r="N64" i="1"/>
  <c r="N66" i="1"/>
  <c r="N68" i="1"/>
  <c r="N24" i="1"/>
  <c r="N26" i="1"/>
  <c r="N28" i="1"/>
  <c r="N30" i="1"/>
  <c r="N32" i="1"/>
  <c r="N35" i="1"/>
  <c r="N37" i="1"/>
  <c r="N39" i="1"/>
  <c r="N55" i="1"/>
  <c r="N57" i="1"/>
  <c r="N59" i="1"/>
  <c r="N61" i="1"/>
  <c r="N63" i="1"/>
  <c r="N65" i="1"/>
  <c r="N67" i="1"/>
  <c r="M143" i="1"/>
  <c r="T56" i="1" l="1"/>
  <c r="T60" i="1"/>
  <c r="T33" i="1"/>
  <c r="T31" i="1"/>
  <c r="T34" i="1"/>
  <c r="T64" i="1"/>
  <c r="T57" i="1"/>
  <c r="T61" i="1"/>
  <c r="T65" i="1"/>
  <c r="T58" i="1"/>
  <c r="T55" i="1"/>
  <c r="T62" i="1"/>
  <c r="T59" i="1"/>
  <c r="T40" i="1"/>
  <c r="T37" i="1"/>
  <c r="T68" i="1"/>
  <c r="S68" i="1"/>
  <c r="T67" i="1"/>
  <c r="S67" i="1"/>
  <c r="T66" i="1"/>
  <c r="S66" i="1"/>
  <c r="T63" i="1"/>
  <c r="S63" i="1"/>
  <c r="T39" i="1"/>
  <c r="S39" i="1"/>
  <c r="T38" i="1"/>
  <c r="S38" i="1"/>
  <c r="T25" i="1"/>
  <c r="T24" i="1"/>
  <c r="T35" i="1"/>
  <c r="T27" i="1"/>
  <c r="T30" i="1"/>
  <c r="S30" i="1"/>
  <c r="T29" i="1"/>
  <c r="S29" i="1"/>
  <c r="T28" i="1"/>
  <c r="S28" i="1"/>
  <c r="T26" i="1"/>
  <c r="S26" i="1"/>
  <c r="J69" i="1"/>
  <c r="E69" i="1" l="1"/>
  <c r="H69" i="1" l="1"/>
  <c r="M69" i="1" l="1"/>
  <c r="Z79" i="1" l="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I7" i="1" s="1"/>
  <c r="Z120" i="1"/>
  <c r="Z121" i="1"/>
  <c r="Z122" i="1"/>
  <c r="Z123" i="1"/>
  <c r="Z124" i="1"/>
  <c r="Z125" i="1"/>
  <c r="Z126" i="1"/>
  <c r="Z127" i="1"/>
  <c r="Z128" i="1"/>
  <c r="Z129" i="1"/>
  <c r="Z130" i="1"/>
  <c r="Z131" i="1"/>
  <c r="Z132" i="1"/>
  <c r="Z133" i="1"/>
  <c r="Z134" i="1"/>
  <c r="Z135" i="1"/>
  <c r="Z136" i="1"/>
  <c r="Z137" i="1"/>
  <c r="Z138" i="1"/>
  <c r="Z139" i="1"/>
  <c r="AA140" i="1"/>
  <c r="B4" i="2" l="1"/>
  <c r="B3" i="2"/>
  <c r="Z78" i="1" l="1"/>
  <c r="Z140" i="1" s="1"/>
  <c r="C3" i="5"/>
  <c r="C5" i="5"/>
  <c r="C4" i="5"/>
  <c r="B4" i="4"/>
  <c r="B5" i="4"/>
  <c r="B6" i="4"/>
  <c r="C5" i="3"/>
  <c r="C4" i="3"/>
  <c r="C3" i="3"/>
  <c r="D36" i="2"/>
  <c r="C33" i="2"/>
  <c r="E33" i="2"/>
  <c r="C29" i="2"/>
  <c r="E29" i="2"/>
  <c r="C25" i="2"/>
  <c r="D15" i="2"/>
  <c r="C20" i="2"/>
  <c r="E20" i="2"/>
  <c r="C12" i="2"/>
  <c r="E12" i="2"/>
  <c r="C22" i="2"/>
  <c r="E22" i="2"/>
  <c r="C18" i="2"/>
  <c r="E18" i="2"/>
  <c r="D13" i="2"/>
  <c r="C27" i="2"/>
  <c r="E27" i="2"/>
  <c r="C31" i="2"/>
  <c r="E31" i="2"/>
  <c r="C35" i="2"/>
  <c r="E35" i="2"/>
  <c r="D12" i="2"/>
  <c r="D21" i="2"/>
  <c r="D19" i="2"/>
  <c r="D17" i="2"/>
  <c r="C16" i="2"/>
  <c r="E16" i="2"/>
  <c r="C14" i="2"/>
  <c r="E14" i="2"/>
  <c r="C11" i="2"/>
  <c r="C26" i="2"/>
  <c r="E26" i="2"/>
  <c r="C28" i="2"/>
  <c r="E28" i="2"/>
  <c r="C30" i="2"/>
  <c r="E30" i="2"/>
  <c r="C32" i="2"/>
  <c r="E32" i="2"/>
  <c r="C34" i="2"/>
  <c r="E34" i="2"/>
  <c r="C36" i="2"/>
  <c r="E36" i="2"/>
  <c r="E25" i="2"/>
  <c r="D22" i="2"/>
  <c r="C21" i="2"/>
  <c r="E21" i="2"/>
  <c r="D20" i="2"/>
  <c r="C19" i="2"/>
  <c r="E19" i="2"/>
  <c r="D18" i="2"/>
  <c r="C17" i="2"/>
  <c r="E17" i="2"/>
  <c r="D16" i="2"/>
  <c r="C15" i="2"/>
  <c r="E15" i="2"/>
  <c r="D14" i="2"/>
  <c r="C13" i="2"/>
  <c r="E13" i="2"/>
  <c r="D11" i="2"/>
  <c r="D25" i="2"/>
  <c r="D26" i="2"/>
  <c r="D27" i="2"/>
  <c r="D28" i="2"/>
  <c r="D29" i="2"/>
  <c r="D30" i="2"/>
  <c r="D31" i="2"/>
  <c r="D32" i="2"/>
  <c r="D33" i="2"/>
  <c r="D34" i="2"/>
  <c r="D35" i="2"/>
  <c r="E11" i="2" l="1"/>
  <c r="E23" i="2" s="1"/>
  <c r="C23" i="2"/>
  <c r="G69" i="1"/>
  <c r="E37" i="2"/>
  <c r="D23" i="2"/>
  <c r="C37" i="2"/>
  <c r="D37" i="2"/>
  <c r="L69" i="1" l="1"/>
  <c r="T69" i="1" l="1"/>
</calcChain>
</file>

<file path=xl/sharedStrings.xml><?xml version="1.0" encoding="utf-8"?>
<sst xmlns="http://schemas.openxmlformats.org/spreadsheetml/2006/main" count="455" uniqueCount="269">
  <si>
    <t>Applicant Name:</t>
  </si>
  <si>
    <t>Project Name:</t>
  </si>
  <si>
    <t># of Units:</t>
  </si>
  <si>
    <t>Unit Size</t>
  </si>
  <si>
    <t>Period:</t>
  </si>
  <si>
    <t>Month/Year</t>
  </si>
  <si>
    <t>Occupancy Level</t>
  </si>
  <si>
    <t>Vacancy Level</t>
  </si>
  <si>
    <t>#  Occupied Units</t>
  </si>
  <si>
    <t># Vacant units</t>
  </si>
  <si>
    <t>12 month average</t>
  </si>
  <si>
    <t>Vacancies by Unit size *</t>
  </si>
  <si>
    <t>SRO</t>
  </si>
  <si>
    <t>Studio</t>
  </si>
  <si>
    <t>1 br</t>
  </si>
  <si>
    <t>2 br</t>
  </si>
  <si>
    <t>3 br</t>
  </si>
  <si>
    <t># of households</t>
  </si>
  <si>
    <t>Current Debt Information for Preservation Projects</t>
  </si>
  <si>
    <t>Debt Source</t>
  </si>
  <si>
    <t>Lien Position</t>
  </si>
  <si>
    <t xml:space="preserve">Interest Rate </t>
  </si>
  <si>
    <t>Loan Term</t>
  </si>
  <si>
    <t>Annual Debt Service</t>
  </si>
  <si>
    <t>Notes:</t>
  </si>
  <si>
    <t>Current Regulatory Agreement Requirements</t>
  </si>
  <si>
    <t># of Regulated Units:</t>
  </si>
  <si>
    <t>Regulating Entity:</t>
  </si>
  <si>
    <t>Start Date:</t>
  </si>
  <si>
    <t>End Date:</t>
  </si>
  <si>
    <t>Updated as of :</t>
  </si>
  <si>
    <t>Required Annual Replacement Reserve contribution:</t>
  </si>
  <si>
    <t>Required Annual Operating Reserve contribution:</t>
  </si>
  <si>
    <t>Identify below any other significant regulatory agreement requirements not covered above:</t>
  </si>
  <si>
    <t>Please provide the requested information for each regulatory agreement currently in force for the project. Copy the form as needed.</t>
  </si>
  <si>
    <t xml:space="preserve">percentage of rents, per unit rate  etc.  Indicate whether they are required to increase annually, </t>
  </si>
  <si>
    <t>Comments:</t>
  </si>
  <si>
    <t>Provide the information requested below for all existing debt on the project.  Use the text box below as  needed</t>
  </si>
  <si>
    <r>
      <t xml:space="preserve">and if there is a cap. </t>
    </r>
    <r>
      <rPr>
        <b/>
        <sz val="11"/>
        <color indexed="8"/>
        <rFont val="Arial"/>
        <family val="2"/>
      </rPr>
      <t xml:space="preserve"> State  the current balance in each reserve account, and attach</t>
    </r>
  </si>
  <si>
    <t xml:space="preserve"> a current bank statement for all reserve accounts.</t>
  </si>
  <si>
    <t>Apt #</t>
  </si>
  <si>
    <t>Regulatory Term:</t>
  </si>
  <si>
    <t>Contact Person &amp; Telephone:</t>
  </si>
  <si>
    <t>Total # of Units:</t>
  </si>
  <si>
    <t xml:space="preserve">Affordability Requirements: </t>
  </si>
  <si>
    <t>Please identify the required annual reserve contributions, including basis for reserve levels, e.g.,</t>
  </si>
  <si>
    <t>Project Waitlist  Information</t>
  </si>
  <si>
    <t>Monthly Project Occupancy History - Two Years</t>
  </si>
  <si>
    <t xml:space="preserve">Please provide the requested information in the shaded areas for the most recent two years of project operation. Comments may be provided </t>
  </si>
  <si>
    <t>Original Loan Amount</t>
  </si>
  <si>
    <t>Current  Loan Balance</t>
  </si>
  <si>
    <r>
      <t xml:space="preserve">Please provide by unit size the number of </t>
    </r>
    <r>
      <rPr>
        <b/>
        <sz val="11"/>
        <color indexed="8"/>
        <rFont val="Arial"/>
        <family val="2"/>
      </rPr>
      <t>income qualified</t>
    </r>
    <r>
      <rPr>
        <sz val="11"/>
        <color indexed="8"/>
        <rFont val="Arial"/>
        <family val="2"/>
      </rPr>
      <t xml:space="preserve"> households currently </t>
    </r>
  </si>
  <si>
    <t>5+ br</t>
  </si>
  <si>
    <t>4 br</t>
  </si>
  <si>
    <t>on the project waitlist:</t>
  </si>
  <si>
    <t xml:space="preserve">revised: </t>
  </si>
  <si>
    <t xml:space="preserve">Current Balance: </t>
  </si>
  <si>
    <t xml:space="preserve">As of: </t>
  </si>
  <si>
    <t>00/00/00</t>
  </si>
  <si>
    <t>* Indicate in this text field the number of vacancies by unit size , e.g. 3 -2br,  all 1br, 1- 2 br etc</t>
  </si>
  <si>
    <t>Date Issued</t>
  </si>
  <si>
    <t>for clarification purposes. If there is a balloon loan in the project, please note in the "Notes" section below. If any loans are</t>
  </si>
  <si>
    <t>in default, please note in the "Notes" section below, including the legal status of the loan. If any loans have been taken out</t>
  </si>
  <si>
    <t>since the Regulatory Agreement began, please state the purpose of the loan in the "Notes" section.</t>
  </si>
  <si>
    <t>yesno</t>
  </si>
  <si>
    <t>Yes</t>
  </si>
  <si>
    <t>No</t>
  </si>
  <si>
    <t>Proposed Rents/Utilities</t>
  </si>
  <si>
    <t>For Month/Year:</t>
  </si>
  <si>
    <t>County:</t>
  </si>
  <si>
    <t>as of:</t>
  </si>
  <si>
    <t>Median Income</t>
  </si>
  <si>
    <t>Very Low Income</t>
  </si>
  <si>
    <t>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</si>
  <si>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</si>
  <si>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</si>
  <si>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</si>
  <si>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</si>
  <si>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</si>
  <si>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</si>
  <si>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</si>
  <si>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</si>
  <si>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</si>
  <si>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</si>
  <si>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</si>
  <si>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</si>
  <si>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</si>
  <si>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</si>
  <si>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</si>
  <si>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</si>
  <si>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</si>
  <si>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</si>
  <si>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</si>
  <si>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</si>
  <si>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</si>
  <si>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</si>
  <si>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</si>
  <si>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</si>
  <si>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</si>
  <si>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</si>
  <si>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</si>
  <si>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</si>
  <si>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</si>
  <si>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</si>
  <si>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</si>
  <si>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</si>
  <si>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</si>
  <si>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</si>
  <si>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</si>
  <si>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</si>
  <si>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</si>
  <si>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</si>
  <si>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</si>
  <si>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</si>
  <si>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</si>
  <si>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</si>
  <si>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</si>
  <si>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</si>
  <si>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</si>
  <si>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</si>
  <si>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</si>
  <si>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</si>
  <si>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</si>
  <si>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</si>
  <si>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</si>
  <si>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</si>
  <si>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</si>
  <si>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</si>
  <si>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</si>
  <si>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</si>
  <si>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</si>
  <si>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</si>
  <si>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</si>
  <si>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</si>
  <si>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</si>
  <si>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Current Rents/Utilities</t>
  </si>
  <si>
    <t>revised:</t>
  </si>
  <si>
    <t/>
  </si>
  <si>
    <t>Note: The “Insert” command should not be used to add rows, columns or cells</t>
  </si>
  <si>
    <r>
      <t xml:space="preserve">Additional </t>
    </r>
    <r>
      <rPr>
        <b/>
        <sz val="9"/>
        <rFont val="Arial"/>
        <family val="2"/>
      </rPr>
      <t>rows</t>
    </r>
    <r>
      <rPr>
        <sz val="9"/>
        <rFont val="Arial"/>
        <family val="2"/>
      </rPr>
      <t xml:space="preserve"> may be added to the forms using the following method:</t>
    </r>
  </si>
  <si>
    <t>o Highlight an existing row identical to the additional row needed</t>
  </si>
  <si>
    <t>o Right click on the highlighted row with the mouse and select “Copy”</t>
  </si>
  <si>
    <t>o Right click again on the highlighted row with the mouse and select “Insert Copied Cells”</t>
  </si>
  <si>
    <t>COPYING WORKSHEETS</t>
  </si>
  <si>
    <t xml:space="preserve">Worksheets may be copied to new worksheets multiple times. Right click with the mouse on the worksheet tab. </t>
  </si>
  <si>
    <t>Select “Move or Copy” and check “Create a copy” at the bottom of the dialog box and hit “Okay.”</t>
  </si>
  <si>
    <t>HIDING ROWS:</t>
  </si>
  <si>
    <t xml:space="preserve">Some forms have multiple rows available for Developments with many unit types or many buildings. </t>
  </si>
  <si>
    <t xml:space="preserve">If rows available for similar information are not used, the unused rows can be hidden for printing purposes. </t>
  </si>
  <si>
    <t xml:space="preserve">Highlight the rows to be hidden, right click on the highlighted rows and select “Hide.” </t>
  </si>
  <si>
    <t xml:space="preserve">To view the hidden, highlight the rows above and below the hidden rows, </t>
  </si>
  <si>
    <t>right click on the highlighted rows and select “Unhide.”</t>
  </si>
  <si>
    <r>
      <t xml:space="preserve">To </t>
    </r>
    <r>
      <rPr>
        <sz val="9"/>
        <color rgb="FFFF0000"/>
        <rFont val="Arial"/>
        <family val="2"/>
      </rPr>
      <t>Unlock,</t>
    </r>
    <r>
      <rPr>
        <sz val="9"/>
        <rFont val="Arial"/>
        <family val="2"/>
      </rPr>
      <t xml:space="preserve"> click on "Review", then click on "Unprotect Sheet"; relock after changes are made</t>
    </r>
  </si>
  <si>
    <r>
      <t xml:space="preserve">To </t>
    </r>
    <r>
      <rPr>
        <sz val="9"/>
        <color rgb="FFFF0000"/>
        <rFont val="Arial"/>
        <family val="2"/>
      </rPr>
      <t>Relock,</t>
    </r>
    <r>
      <rPr>
        <sz val="9"/>
        <rFont val="Arial"/>
        <family val="2"/>
      </rPr>
      <t xml:space="preserve"> click on "Review", then click on Protect Sheet", then click on "OK"</t>
    </r>
  </si>
  <si>
    <t xml:space="preserve">Date: </t>
  </si>
  <si>
    <t xml:space="preserve">Median Income: </t>
  </si>
  <si>
    <t>Enter the requested information in the shaded cells, beginning at cell D3; Use the "Tab" key to navigate from shaded cell to shaded cell;</t>
  </si>
  <si>
    <t>At Cell M18, use the drop down box to enter "Yes" if there will be changes to the current rents/utilities or "No" for no changes to the current rents/utilities;</t>
  </si>
  <si>
    <t>TABLE INSTUCTIONS:</t>
  </si>
  <si>
    <t>GENERAL INSTRUCTIONS:</t>
  </si>
  <si>
    <t>DEFINITIONS:</t>
  </si>
  <si>
    <t>(50% of median) row x 2 (calculated by County Name entered in Cell D7);</t>
  </si>
  <si>
    <t>Note: If you need to unlock the spreadsheet, be aware that you may break the calculations made for you in Columns H, M, O and P. Do so only if absolutely necessary!</t>
  </si>
  <si>
    <t xml:space="preserve"> </t>
  </si>
  <si>
    <t>Attachment D5</t>
  </si>
  <si>
    <t>Please describe any project-based subsidies currently available to the project, including the term of the subsidy, and how many units it applies to:</t>
  </si>
  <si>
    <t>Yates</t>
  </si>
  <si>
    <t xml:space="preserve">SHARS#: </t>
  </si>
  <si>
    <r>
      <t xml:space="preserve">Fill in columns A thru F with </t>
    </r>
    <r>
      <rPr>
        <i/>
        <sz val="11"/>
        <color indexed="8"/>
        <rFont val="Times New Roman"/>
        <family val="1"/>
      </rPr>
      <t>actual</t>
    </r>
    <r>
      <rPr>
        <sz val="11"/>
        <color indexed="8"/>
        <rFont val="Times New Roman"/>
        <family val="1"/>
      </rPr>
      <t xml:space="preserve"> current info requested; </t>
    </r>
  </si>
  <si>
    <t>Column G "Total Monthly Housing Cost" will be calculated by the spreadsheet; it is the sum of the monthly basic rent plus tenant-paid utilities;</t>
  </si>
  <si>
    <r>
      <t xml:space="preserve">Column H - enter the </t>
    </r>
    <r>
      <rPr>
        <i/>
        <sz val="11"/>
        <color indexed="8"/>
        <rFont val="Times New Roman"/>
        <family val="1"/>
      </rPr>
      <t>actual</t>
    </r>
    <r>
      <rPr>
        <sz val="11"/>
        <color indexed="8"/>
        <rFont val="Times New Roman"/>
        <family val="1"/>
      </rPr>
      <t xml:space="preserve"> amount the tenant pays towards the Total Monthly Housing Cost (which includes tenant-paid utilities);</t>
    </r>
  </si>
  <si>
    <t>Column I - enter the source of the Rent Subsidy if there is one;</t>
  </si>
  <si>
    <r>
      <t>Columns J &amp; K - enter the</t>
    </r>
    <r>
      <rPr>
        <i/>
        <sz val="11"/>
        <color indexed="8"/>
        <rFont val="Times New Roman"/>
        <family val="1"/>
      </rPr>
      <t xml:space="preserve"> proposed </t>
    </r>
    <r>
      <rPr>
        <sz val="11"/>
        <color indexed="8"/>
        <rFont val="Times New Roman"/>
        <family val="1"/>
      </rPr>
      <t xml:space="preserve">basic rent and tenant-paid utilities respectively; </t>
    </r>
  </si>
  <si>
    <t>Column L Total Monthly Housing Costs" will be calculated by the spreadsheet; it is the sum of the monthly basic rent plus tenant-paid utilities;</t>
  </si>
  <si>
    <r>
      <t xml:space="preserve">Column M - enter the </t>
    </r>
    <r>
      <rPr>
        <i/>
        <sz val="11"/>
        <color indexed="8"/>
        <rFont val="Times New Roman"/>
        <family val="1"/>
      </rPr>
      <t>proposed</t>
    </r>
    <r>
      <rPr>
        <sz val="11"/>
        <color indexed="8"/>
        <rFont val="Times New Roman"/>
        <family val="1"/>
      </rPr>
      <t xml:space="preserve"> amount the tenant </t>
    </r>
    <r>
      <rPr>
        <i/>
        <sz val="11"/>
        <color indexed="8"/>
        <rFont val="Times New Roman"/>
        <family val="1"/>
      </rPr>
      <t>will</t>
    </r>
    <r>
      <rPr>
        <sz val="11"/>
        <color indexed="8"/>
        <rFont val="Times New Roman"/>
        <family val="1"/>
      </rPr>
      <t xml:space="preserve"> pay towards the Total Monthly Housing Cost (which includes tenant-paid utilities);</t>
    </r>
  </si>
  <si>
    <t>Columns N &amp; O will be calculated by the spreadsheet; see Definitions below;</t>
  </si>
  <si>
    <t>Column P - use the drop down box to enter "Yes" if the tenant is a Legal Resident or "No" if not;</t>
  </si>
  <si>
    <t xml:space="preserve">Cell I7 - County Median Income - "HUD Income Limits" table (see application Reference Materials), 4 person column, "very low income" </t>
  </si>
  <si>
    <t>Column N - Income % of AMI - Annual Household Income divided by the County Median Income</t>
  </si>
  <si>
    <t>Column O - Tenant pd portion % of Income - tenant paid portion of rent times 12 months divided by Annual Household Income</t>
  </si>
  <si>
    <t xml:space="preserve"> Any Changes?</t>
  </si>
  <si>
    <t xml:space="preserve">Provide the indicated information for each unit in the project. Use the most currently available rent roll.                                           If the unit is vacant, indicate vacant under # of person in HH. </t>
  </si>
  <si>
    <t>target</t>
  </si>
  <si>
    <t>&lt;=30%</t>
  </si>
  <si>
    <t>&gt;30%-50%</t>
  </si>
  <si>
    <t>&gt;50%-60%</t>
  </si>
  <si>
    <t>&gt;60%-80%</t>
  </si>
  <si>
    <t>&gt;80%-90%</t>
  </si>
  <si>
    <t>&gt;90%</t>
  </si>
  <si>
    <t xml:space="preserve">Will any tenants be re-located for any period of time when work will be performed? </t>
  </si>
  <si>
    <t>Monthly</t>
  </si>
  <si>
    <t>Tenant</t>
  </si>
  <si>
    <t>Rent</t>
  </si>
  <si>
    <t>Utilities</t>
  </si>
  <si>
    <t># of</t>
  </si>
  <si>
    <t>BRs</t>
  </si>
  <si>
    <t>in HH</t>
  </si>
  <si>
    <t>people</t>
  </si>
  <si>
    <t>Income</t>
  </si>
  <si>
    <t>Household</t>
  </si>
  <si>
    <t>Annual</t>
  </si>
  <si>
    <t>Gross</t>
  </si>
  <si>
    <t>Portion of</t>
  </si>
  <si>
    <t>Paid</t>
  </si>
  <si>
    <t>Source</t>
  </si>
  <si>
    <t>Rent Subsidy</t>
  </si>
  <si>
    <t>of AMI</t>
  </si>
  <si>
    <t>Income %</t>
  </si>
  <si>
    <t>of Income</t>
  </si>
  <si>
    <t>Tenant pd</t>
  </si>
  <si>
    <t>portion %</t>
  </si>
  <si>
    <t>(drop down)</t>
  </si>
  <si>
    <t>Targeted to</t>
  </si>
  <si>
    <t>Unit</t>
  </si>
  <si>
    <t>% of AMI</t>
  </si>
  <si>
    <t>Yes/No</t>
  </si>
  <si>
    <t>dent</t>
  </si>
  <si>
    <t>Resi-</t>
  </si>
  <si>
    <t>Legal</t>
  </si>
  <si>
    <t>% of</t>
  </si>
  <si>
    <t>Current</t>
  </si>
  <si>
    <t>Proposed</t>
  </si>
  <si>
    <r>
      <t xml:space="preserve">   Basic   </t>
    </r>
    <r>
      <rPr>
        <b/>
        <sz val="12"/>
        <color indexed="8"/>
        <rFont val="Calibri"/>
        <family val="2"/>
        <scheme val="minor"/>
      </rPr>
      <t>+</t>
    </r>
    <r>
      <rPr>
        <sz val="9"/>
        <color indexed="8"/>
        <rFont val="Calibri"/>
        <family val="2"/>
        <scheme val="minor"/>
      </rPr>
      <t xml:space="preserve">   Paid    </t>
    </r>
    <r>
      <rPr>
        <b/>
        <sz val="12"/>
        <color indexed="8"/>
        <rFont val="Calibri"/>
        <family val="2"/>
        <scheme val="minor"/>
      </rPr>
      <t>=</t>
    </r>
    <r>
      <rPr>
        <sz val="9"/>
        <color indexed="8"/>
        <rFont val="Calibri"/>
        <family val="2"/>
        <scheme val="minor"/>
      </rPr>
      <t xml:space="preserve">   Gross</t>
    </r>
  </si>
  <si>
    <t xml:space="preserve"> Rent</t>
  </si>
  <si>
    <t>Tenant Pd</t>
  </si>
  <si>
    <t>ADDING ROWS:</t>
  </si>
  <si>
    <t>*</t>
  </si>
  <si>
    <t>Go to: "Review" drop-down, then click on "Unprotect Sheet";</t>
  </si>
  <si>
    <t>Determine how many additional rows you need in the table in which you are working;</t>
  </si>
  <si>
    <r>
      <t xml:space="preserve">Highlight </t>
    </r>
    <r>
      <rPr>
        <b/>
        <u/>
        <sz val="11"/>
        <rFont val="Calibri"/>
        <family val="2"/>
      </rPr>
      <t>one</t>
    </r>
    <r>
      <rPr>
        <b/>
        <sz val="11"/>
        <rFont val="Calibri"/>
        <family val="2"/>
      </rPr>
      <t xml:space="preserve"> existing row in the table you need to add rows to by "right/clicking" on the row number </t>
    </r>
  </si>
  <si>
    <t>in the left most column of the spreadsheet;</t>
  </si>
  <si>
    <t>Select “Copy”;</t>
  </si>
  <si>
    <t>Right click again on the highlighted row and drag the cursor down by the number of additional rows needed;</t>
  </si>
  <si>
    <t>Right click again and select “Insert Copied Cells”</t>
  </si>
  <si>
    <r>
      <t xml:space="preserve">Go to: "Review" drop-down, then click on "Protect Sheet" then click on </t>
    </r>
    <r>
      <rPr>
        <b/>
        <sz val="11"/>
        <color rgb="FFFF0000"/>
        <rFont val="Calibri"/>
        <family val="2"/>
      </rPr>
      <t>"OK"  only, and nothing else</t>
    </r>
  </si>
  <si>
    <t>Begin entering data</t>
  </si>
  <si>
    <t>You can add as many rows as you need in the rent table by using the following method:</t>
  </si>
  <si>
    <t>Use the "Tab" key to navigate the spreadsheet; do not enter "cents"; see form instructions below at row 75</t>
  </si>
  <si>
    <t>units</t>
  </si>
  <si>
    <r>
      <t xml:space="preserve">Basic    </t>
    </r>
    <r>
      <rPr>
        <b/>
        <sz val="9"/>
        <color indexed="8"/>
        <rFont val="Calibri"/>
        <family val="2"/>
        <scheme val="minor"/>
      </rPr>
      <t>+</t>
    </r>
    <r>
      <rPr>
        <sz val="9"/>
        <color indexed="8"/>
        <rFont val="Calibri"/>
        <family val="2"/>
        <scheme val="minor"/>
      </rPr>
      <t xml:space="preserve">     Paid     </t>
    </r>
    <r>
      <rPr>
        <b/>
        <sz val="9"/>
        <color indexed="8"/>
        <rFont val="Calibri"/>
        <family val="2"/>
        <scheme val="minor"/>
      </rPr>
      <t>=</t>
    </r>
    <r>
      <rPr>
        <sz val="9"/>
        <color indexed="8"/>
        <rFont val="Calibri"/>
        <family val="2"/>
        <scheme val="minor"/>
      </rPr>
      <t xml:space="preserve">    Gross</t>
    </r>
  </si>
  <si>
    <t xml:space="preserve">Change in </t>
  </si>
  <si>
    <t xml:space="preserve">Gross </t>
  </si>
  <si>
    <t>lines</t>
  </si>
  <si>
    <t>page break</t>
  </si>
  <si>
    <t>to print all columns:</t>
  </si>
  <si>
    <t>these columns are not intended to print</t>
  </si>
  <si>
    <t xml:space="preserve"> * highlight A1:U69</t>
  </si>
  <si>
    <t xml:space="preserve"> * print legal</t>
  </si>
  <si>
    <t xml:space="preserve"> * print selection</t>
  </si>
  <si>
    <t>LINE TEMPLATE</t>
  </si>
  <si>
    <t xml:space="preserve">ADDING ROWS: </t>
  </si>
  <si>
    <t>Rent % of</t>
  </si>
  <si>
    <t>revised:  4/20/16</t>
  </si>
  <si>
    <t>Occupied Project Information</t>
  </si>
  <si>
    <t>Project Income/Rent Schedule</t>
  </si>
  <si>
    <t>2017</t>
  </si>
  <si>
    <t>4 person in 2017</t>
  </si>
  <si>
    <t>Non-Residential Rent Roll</t>
  </si>
  <si>
    <t>Use the "Tab" key to navigate the spreadsheet</t>
  </si>
  <si>
    <t>Unit #</t>
  </si>
  <si>
    <t>Monthly Basic Rent</t>
  </si>
  <si>
    <t>Tenant Paid Utilities</t>
  </si>
  <si>
    <t>Gross Rent</t>
  </si>
  <si>
    <t>Total Square Footage of Building</t>
  </si>
  <si>
    <t>Lease (Y/N)</t>
  </si>
  <si>
    <t>Term of Lease (months)</t>
  </si>
  <si>
    <t>Unit Square Footage</t>
  </si>
  <si>
    <t xml:space="preserve">Provide the indicated information for each non-residential unit in the project. Use the most currently available rent roll.        If the unit is vacant, indicate vacant under sq footage of leased space. </t>
  </si>
  <si>
    <t>% of Building Square Footage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</si>
</sst>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mm/dd/yy;@"/>
    <numFmt numFmtId="165" formatCode="0_);\(0\)"/>
    <numFmt numFmtId="166" formatCode="m/d/yy;@"/>
    <numFmt numFmtId="167" formatCode="0.000%"/>
    <numFmt numFmtId="168" formatCode="0.0%"/>
    <numFmt numFmtId="169" formatCode="&quot;$&quot;#,##0"/>
    <numFmt numFmtId="170" formatCode="#,##0.0_);\(#,##0.0\)"/>
  </numFmts>
  <fonts count="53" x14ac:knownFonts="1">
    <font>
      <sz val="11"/>
      <color theme="1"/>
      <name val="Calibri"/>
      <family val="2"/>
      <scheme val="minor"/>
    </font>
    <font>
      <sz val="11"/>
      <color indexed="8"/>
      <name val="Calibri"/>
      <family val="2"/>
    </font>
    <font>
      <b/>
      <sz val="11"/>
      <color indexed="8"/>
      <name val="Arial"/>
      <family val="2"/>
    </font>
    <font>
      <sz val="11"/>
      <color indexed="8"/>
      <name val="Arial"/>
      <family val="2"/>
    </font>
    <font>
      <b/>
      <u/>
      <sz val="11"/>
      <color indexed="8"/>
      <name val="Arial"/>
      <family val="2"/>
    </font>
    <font>
      <b/>
      <u/>
      <sz val="14"/>
      <color indexed="8"/>
      <name val="Arial"/>
      <family val="2"/>
    </font>
    <font>
      <b/>
      <sz val="14"/>
      <color indexed="8"/>
      <name val="Arial"/>
      <family val="2"/>
    </font>
    <font>
      <sz val="14"/>
      <color indexed="8"/>
      <name val="Arial"/>
      <family val="2"/>
    </font>
    <font>
      <b/>
      <u/>
      <sz val="11"/>
      <color indexed="8"/>
      <name val="Calibri"/>
      <family val="2"/>
    </font>
    <font>
      <sz val="8"/>
      <name val="Calibri"/>
      <family val="2"/>
    </font>
    <font>
      <sz val="9"/>
      <color indexed="8"/>
      <name val="Calibri"/>
      <family val="2"/>
      <scheme val="minor"/>
    </font>
    <font>
      <sz val="9"/>
      <color theme="1"/>
      <name val="Calibri"/>
      <family val="2"/>
      <scheme val="minor"/>
    </font>
    <font>
      <sz val="10"/>
      <color indexed="8"/>
      <name val="Arial"/>
      <family val="2"/>
    </font>
    <font>
      <b/>
      <sz val="10"/>
      <color indexed="8"/>
      <name val="Arial"/>
      <family val="2"/>
    </font>
    <font>
      <sz val="10"/>
      <color theme="1"/>
      <name val="Calibri"/>
      <family val="2"/>
      <scheme val="minor"/>
    </font>
    <font>
      <sz val="10"/>
      <color theme="1"/>
      <name val="Arial"/>
      <family val="2"/>
    </font>
    <font>
      <sz val="11"/>
      <color theme="1"/>
      <name val="Calibri"/>
      <family val="2"/>
      <scheme val="minor"/>
    </font>
    <font>
      <b/>
      <sz val="9"/>
      <color indexed="8"/>
      <name val="Arial"/>
      <family val="2"/>
    </font>
    <font>
      <sz val="10"/>
      <name val="Arial"/>
      <family val="2"/>
    </font>
    <font>
      <sz val="10"/>
      <color indexed="17"/>
      <name val="Arial"/>
      <family val="2"/>
    </font>
    <font>
      <u/>
      <sz val="10"/>
      <color indexed="12"/>
      <name val="Arial"/>
      <family val="2"/>
    </font>
    <font>
      <sz val="10"/>
      <name val="MS Sans Serif"/>
      <family val="2"/>
    </font>
    <font>
      <u/>
      <sz val="10"/>
      <color indexed="12"/>
      <name val="MS Sans Serif"/>
      <family val="2"/>
    </font>
    <font>
      <b/>
      <sz val="10"/>
      <color indexed="8"/>
      <name val="Calibri"/>
      <family val="2"/>
      <scheme val="minor"/>
    </font>
    <font>
      <sz val="10"/>
      <color indexed="8"/>
      <name val="Calibri"/>
      <family val="2"/>
      <scheme val="minor"/>
    </font>
    <font>
      <b/>
      <sz val="9"/>
      <color theme="1"/>
      <name val="Arial"/>
      <family val="2"/>
    </font>
    <font>
      <b/>
      <u/>
      <sz val="10"/>
      <color indexed="8"/>
      <name val="Arial"/>
      <family val="2"/>
    </font>
    <font>
      <sz val="8"/>
      <color indexed="8"/>
      <name val="Calibri"/>
      <family val="2"/>
      <scheme val="minor"/>
    </font>
    <font>
      <b/>
      <sz val="9"/>
      <name val="Arial"/>
      <family val="2"/>
    </font>
    <font>
      <sz val="9"/>
      <name val="Arial"/>
      <family val="2"/>
    </font>
    <font>
      <sz val="10"/>
      <name val="Calibri"/>
      <family val="2"/>
    </font>
    <font>
      <sz val="8"/>
      <color theme="1"/>
      <name val="Calibri"/>
      <family val="2"/>
      <scheme val="minor"/>
    </font>
    <font>
      <sz val="9"/>
      <color rgb="FFFF0000"/>
      <name val="Arial"/>
      <family val="2"/>
    </font>
    <font>
      <sz val="10"/>
      <color indexed="8"/>
      <name val="Times New Roman"/>
      <family val="1"/>
    </font>
    <font>
      <sz val="11"/>
      <color indexed="8"/>
      <name val="Times New Roman"/>
      <family val="1"/>
    </font>
    <font>
      <i/>
      <sz val="11"/>
      <color indexed="8"/>
      <name val="Times New Roman"/>
      <family val="1"/>
    </font>
    <font>
      <sz val="12"/>
      <color indexed="8"/>
      <name val="Arial"/>
      <family val="2"/>
    </font>
    <font>
      <sz val="9"/>
      <color indexed="8"/>
      <name val="Arial"/>
      <family val="2"/>
    </font>
    <font>
      <sz val="10"/>
      <name val="Calibri"/>
      <family val="2"/>
      <scheme val="minor"/>
    </font>
    <font>
      <sz val="11"/>
      <color indexed="8"/>
      <name val="Calibri"/>
      <family val="2"/>
      <scheme val="minor"/>
    </font>
    <font>
      <sz val="11"/>
      <name val="Calibri"/>
      <family val="2"/>
      <scheme val="minor"/>
    </font>
    <font>
      <b/>
      <sz val="11"/>
      <name val="Calibri"/>
      <family val="2"/>
      <scheme val="minor"/>
    </font>
    <font>
      <sz val="11"/>
      <color indexed="17"/>
      <name val="Calibri"/>
      <family val="2"/>
      <scheme val="minor"/>
    </font>
    <font>
      <b/>
      <sz val="12"/>
      <color indexed="8"/>
      <name val="Calibri"/>
      <family val="2"/>
      <scheme val="minor"/>
    </font>
    <font>
      <b/>
      <sz val="10"/>
      <name val="Arial"/>
      <family val="2"/>
    </font>
    <font>
      <b/>
      <sz val="12"/>
      <name val="Arial"/>
      <family val="2"/>
    </font>
    <font>
      <b/>
      <sz val="11"/>
      <name val="Calibri"/>
      <family val="2"/>
    </font>
    <font>
      <b/>
      <u/>
      <sz val="11"/>
      <name val="Calibri"/>
      <family val="2"/>
    </font>
    <font>
      <b/>
      <sz val="11"/>
      <color rgb="FFFF0000"/>
      <name val="Calibri"/>
      <family val="2"/>
    </font>
    <font>
      <sz val="9"/>
      <color theme="0"/>
      <name val="Calibri"/>
      <family val="2"/>
      <scheme val="minor"/>
    </font>
    <font>
      <b/>
      <sz val="9"/>
      <color indexed="8"/>
      <name val="Calibri"/>
      <family val="2"/>
      <scheme val="minor"/>
    </font>
    <font>
      <b/>
      <sz val="9"/>
      <color theme="9" tint="-0.499984740745262"/>
      <name val="Arial"/>
      <family val="2"/>
    </font>
    <font>
      <sz val="14"/>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DDDDDD"/>
        <bgColor indexed="64"/>
      </patternFill>
    </fill>
    <fill>
      <patternFill patternType="solid">
        <fgColor rgb="FFEAEAEA"/>
        <bgColor indexed="64"/>
      </patternFill>
    </fill>
    <fill>
      <patternFill patternType="solid">
        <fgColor indexed="26"/>
        <bgColor indexed="64"/>
      </patternFill>
    </fill>
    <fill>
      <patternFill patternType="solid">
        <fgColor theme="1"/>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bottom/>
      <diagonal/>
    </border>
  </borders>
  <cellStyleXfs count="33775">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5" fillId="0" borderId="0"/>
    <xf numFmtId="0" fontId="15" fillId="0" borderId="0"/>
    <xf numFmtId="0" fontId="15" fillId="0" borderId="0"/>
    <xf numFmtId="0" fontId="18" fillId="0" borderId="0"/>
    <xf numFmtId="0" fontId="15"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21" fillId="0" borderId="0"/>
    <xf numFmtId="0" fontId="22" fillId="0" borderId="0" applyNumberFormat="0" applyFill="0" applyBorder="0" applyAlignment="0" applyProtection="0"/>
    <xf numFmtId="0" fontId="21" fillId="0" borderId="0"/>
    <xf numFmtId="43" fontId="1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8" fillId="0" borderId="0" applyFont="0" applyFill="0" applyBorder="0" applyAlignment="0" applyProtection="0"/>
    <xf numFmtId="0" fontId="20" fillId="0" borderId="0" applyNumberFormat="0" applyFill="0" applyBorder="0" applyAlignment="0" applyProtection="0">
      <alignment vertical="top"/>
      <protection locked="0"/>
    </xf>
    <xf numFmtId="0" fontId="18"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21" fillId="0" borderId="0"/>
    <xf numFmtId="44" fontId="1" fillId="0" borderId="0" applyFont="0" applyFill="0" applyBorder="0" applyAlignment="0" applyProtection="0"/>
    <xf numFmtId="44" fontId="1" fillId="0" borderId="0" applyFont="0" applyFill="0" applyBorder="0" applyAlignment="0" applyProtection="0"/>
    <xf numFmtId="0" fontId="16" fillId="0" borderId="0"/>
    <xf numFmtId="0" fontId="16" fillId="0" borderId="0"/>
    <xf numFmtId="0" fontId="16" fillId="0" borderId="0"/>
    <xf numFmtId="0" fontId="16" fillId="0" borderId="0"/>
    <xf numFmtId="9" fontId="1" fillId="0" borderId="0" applyFont="0" applyFill="0" applyBorder="0" applyAlignment="0" applyProtection="0"/>
    <xf numFmtId="9" fontId="1" fillId="0" borderId="0" applyFont="0" applyFill="0" applyBorder="0" applyAlignment="0" applyProtection="0"/>
    <xf numFmtId="0" fontId="21" fillId="0" borderId="0"/>
    <xf numFmtId="0" fontId="21" fillId="0" borderId="0"/>
    <xf numFmtId="0" fontId="15" fillId="0" borderId="0"/>
    <xf numFmtId="44" fontId="31" fillId="6" borderId="5"/>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169" fontId="30" fillId="5" borderId="1">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cellStyleXfs>
  <cellXfs count="570">
    <xf numFmtId="0" fontId="0" fillId="0" borderId="0" xfId="0"/>
    <xf numFmtId="0" fontId="3" fillId="0" borderId="0" xfId="0" applyFont="1"/>
    <xf numFmtId="0" fontId="7" fillId="0" borderId="0" xfId="0" applyFont="1"/>
    <xf numFmtId="0" fontId="6" fillId="0" borderId="0" xfId="0" applyFont="1"/>
    <xf numFmtId="0" fontId="3" fillId="0" borderId="0" xfId="0" applyFont="1" applyAlignment="1">
      <alignment vertical="top" wrapText="1"/>
    </xf>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xf numFmtId="0" fontId="3" fillId="0" borderId="0" xfId="0" applyFont="1" applyFill="1"/>
    <xf numFmtId="0" fontId="2" fillId="0" borderId="1" xfId="0" applyFont="1" applyFill="1" applyBorder="1" applyAlignment="1">
      <alignment horizontal="center" wrapText="1"/>
    </xf>
    <xf numFmtId="0" fontId="7" fillId="0" borderId="0" xfId="0" applyFont="1" applyBorder="1" applyProtection="1"/>
    <xf numFmtId="0" fontId="7" fillId="0" borderId="0" xfId="0" applyFont="1" applyProtection="1"/>
    <xf numFmtId="0" fontId="3" fillId="0" borderId="2" xfId="0" applyFont="1" applyFill="1" applyBorder="1" applyAlignment="1" applyProtection="1">
      <alignment horizontal="left"/>
    </xf>
    <xf numFmtId="0" fontId="3" fillId="0" borderId="0" xfId="0" applyFont="1" applyFill="1" applyAlignment="1" applyProtection="1">
      <alignment horizontal="left"/>
    </xf>
    <xf numFmtId="0" fontId="3" fillId="0" borderId="0" xfId="0" applyFont="1" applyProtection="1"/>
    <xf numFmtId="0" fontId="3" fillId="0" borderId="0" xfId="0" applyFont="1" applyBorder="1" applyProtection="1"/>
    <xf numFmtId="0" fontId="2" fillId="0" borderId="1" xfId="0" applyFont="1" applyBorder="1" applyAlignment="1" applyProtection="1">
      <alignment horizontal="center" wrapText="1"/>
    </xf>
    <xf numFmtId="0" fontId="3" fillId="0" borderId="0" xfId="0" applyFont="1" applyAlignment="1" applyProtection="1">
      <alignment horizontal="left"/>
    </xf>
    <xf numFmtId="0" fontId="3"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Fill="1" applyAlignment="1" applyProtection="1"/>
    <xf numFmtId="0" fontId="3" fillId="0" borderId="0" xfId="0" applyFont="1" applyAlignment="1" applyProtection="1">
      <alignment horizontal="right"/>
    </xf>
    <xf numFmtId="0" fontId="6" fillId="0" borderId="0" xfId="0" applyFont="1" applyBorder="1" applyProtection="1"/>
    <xf numFmtId="0" fontId="2" fillId="0" borderId="0" xfId="0" applyFont="1" applyBorder="1" applyAlignment="1" applyProtection="1"/>
    <xf numFmtId="14" fontId="2" fillId="0" borderId="0" xfId="0" applyNumberFormat="1" applyFont="1" applyFill="1" applyBorder="1" applyAlignment="1">
      <alignment horizontal="center"/>
    </xf>
    <xf numFmtId="14" fontId="2" fillId="0" borderId="0" xfId="0" applyNumberFormat="1" applyFont="1" applyFill="1" applyBorder="1" applyAlignment="1"/>
    <xf numFmtId="0" fontId="3" fillId="0" borderId="2" xfId="0" applyFont="1" applyFill="1" applyBorder="1" applyProtection="1"/>
    <xf numFmtId="0" fontId="4" fillId="0" borderId="0" xfId="0" applyFont="1" applyFill="1" applyAlignment="1" applyProtection="1"/>
    <xf numFmtId="0" fontId="3" fillId="0" borderId="0" xfId="0" applyFont="1"/>
    <xf numFmtId="1" fontId="3" fillId="0" borderId="0" xfId="0" applyNumberFormat="1" applyFont="1" applyFill="1" applyBorder="1" applyAlignment="1" applyProtection="1">
      <alignment horizontal="left"/>
    </xf>
    <xf numFmtId="9" fontId="3" fillId="0" borderId="0" xfId="0" applyNumberFormat="1" applyFont="1" applyFill="1" applyBorder="1" applyAlignment="1" applyProtection="1">
      <alignment horizontal="center"/>
    </xf>
    <xf numFmtId="0" fontId="3" fillId="0" borderId="0" xfId="0" applyFont="1" applyFill="1" applyBorder="1" applyAlignment="1">
      <alignment horizontal="left" indent="1"/>
    </xf>
    <xf numFmtId="0" fontId="3" fillId="0" borderId="0" xfId="0" applyFont="1" applyFill="1" applyBorder="1" applyAlignment="1" applyProtection="1">
      <alignment horizontal="right" indent="5"/>
    </xf>
    <xf numFmtId="0" fontId="6" fillId="0" borderId="0" xfId="0" applyFont="1" applyFill="1"/>
    <xf numFmtId="0" fontId="2" fillId="0" borderId="0" xfId="0" applyFont="1" applyFill="1" applyBorder="1" applyAlignment="1"/>
    <xf numFmtId="0" fontId="3" fillId="0" borderId="0" xfId="0" applyFont="1" applyFill="1" applyAlignment="1">
      <alignment horizontal="left" indent="1"/>
    </xf>
    <xf numFmtId="0" fontId="2" fillId="0" borderId="0" xfId="0" applyFont="1" applyFill="1" applyAlignment="1"/>
    <xf numFmtId="0" fontId="2" fillId="0" borderId="1" xfId="0" applyFont="1" applyFill="1" applyBorder="1"/>
    <xf numFmtId="0" fontId="10" fillId="0" borderId="0" xfId="0" applyFont="1" applyFill="1" applyAlignment="1">
      <alignment horizontal="right"/>
    </xf>
    <xf numFmtId="166" fontId="10" fillId="0" borderId="0" xfId="0" applyNumberFormat="1" applyFont="1" applyFill="1" applyAlignment="1">
      <alignment horizontal="right" indent="1"/>
    </xf>
    <xf numFmtId="0" fontId="2" fillId="0" borderId="3" xfId="0" applyFont="1" applyBorder="1" applyAlignment="1" applyProtection="1">
      <alignment horizontal="center" wrapText="1"/>
    </xf>
    <xf numFmtId="0" fontId="3" fillId="0" borderId="0" xfId="0" applyFont="1" applyFill="1" applyAlignment="1">
      <alignment wrapText="1"/>
    </xf>
    <xf numFmtId="0" fontId="2" fillId="0" borderId="0" xfId="0" applyFont="1" applyFill="1" applyAlignment="1">
      <alignment horizontal="left"/>
    </xf>
    <xf numFmtId="0" fontId="2" fillId="0" borderId="0" xfId="0" applyFont="1" applyFill="1"/>
    <xf numFmtId="0" fontId="3" fillId="0" borderId="0" xfId="0" applyFont="1" applyFill="1" applyAlignment="1"/>
    <xf numFmtId="0" fontId="0" fillId="0" borderId="0" xfId="0" applyFill="1"/>
    <xf numFmtId="0" fontId="2" fillId="0" borderId="0" xfId="0" applyFont="1" applyFill="1" applyBorder="1" applyAlignment="1">
      <alignment horizontal="left"/>
    </xf>
    <xf numFmtId="0" fontId="0" fillId="0" borderId="0" xfId="0" applyFill="1" applyAlignment="1">
      <alignment wrapText="1"/>
    </xf>
    <xf numFmtId="0" fontId="8" fillId="0" borderId="0" xfId="0" applyFont="1" applyFill="1" applyAlignment="1">
      <alignment wrapText="1"/>
    </xf>
    <xf numFmtId="0" fontId="4" fillId="0" borderId="0" xfId="0" applyFont="1" applyFill="1" applyBorder="1"/>
    <xf numFmtId="0" fontId="11" fillId="0" borderId="0" xfId="0" applyFont="1" applyFill="1" applyAlignment="1">
      <alignment horizontal="right"/>
    </xf>
    <xf numFmtId="14" fontId="11" fillId="0" borderId="0" xfId="0" applyNumberFormat="1" applyFont="1" applyFill="1" applyAlignment="1">
      <alignment horizontal="right" indent="1"/>
    </xf>
    <xf numFmtId="0" fontId="7" fillId="0" borderId="0" xfId="0" applyFont="1" applyFill="1" applyBorder="1"/>
    <xf numFmtId="0" fontId="7" fillId="0" borderId="0" xfId="0" applyFont="1" applyFill="1"/>
    <xf numFmtId="0" fontId="3" fillId="0" borderId="0" xfId="0" applyFont="1" applyFill="1" applyProtection="1"/>
    <xf numFmtId="0" fontId="10" fillId="0" borderId="0" xfId="0" applyFont="1" applyFill="1" applyBorder="1" applyAlignment="1">
      <alignment horizontal="right"/>
    </xf>
    <xf numFmtId="165" fontId="3" fillId="2" borderId="1" xfId="0" applyNumberFormat="1" applyFont="1" applyFill="1" applyBorder="1" applyAlignment="1" applyProtection="1">
      <alignment horizontal="left" indent="1"/>
      <protection locked="0"/>
    </xf>
    <xf numFmtId="1" fontId="3" fillId="2" borderId="1" xfId="0" applyNumberFormat="1" applyFont="1" applyFill="1" applyBorder="1" applyAlignment="1" applyProtection="1">
      <alignment horizontal="left" indent="1"/>
      <protection locked="0"/>
    </xf>
    <xf numFmtId="0" fontId="12" fillId="2" borderId="1" xfId="0" applyFont="1" applyFill="1" applyBorder="1" applyAlignment="1" applyProtection="1">
      <alignment horizontal="center"/>
      <protection locked="0"/>
    </xf>
    <xf numFmtId="37" fontId="12" fillId="0" borderId="1" xfId="0" applyNumberFormat="1" applyFont="1" applyFill="1" applyBorder="1" applyAlignment="1" applyProtection="1">
      <alignment horizontal="right" vertical="top" wrapText="1" indent="2"/>
    </xf>
    <xf numFmtId="0" fontId="3" fillId="0" borderId="0" xfId="0" applyFont="1" applyFill="1" applyBorder="1"/>
    <xf numFmtId="0" fontId="3" fillId="0" borderId="0" xfId="0" applyFont="1" applyFill="1"/>
    <xf numFmtId="0" fontId="2" fillId="0" borderId="1" xfId="0" applyFont="1" applyBorder="1" applyAlignment="1" applyProtection="1">
      <alignment horizontal="center" wrapText="1"/>
    </xf>
    <xf numFmtId="9" fontId="12" fillId="0" borderId="1" xfId="2" applyNumberFormat="1" applyFont="1" applyBorder="1" applyAlignment="1" applyProtection="1">
      <alignment horizontal="right" vertical="top" wrapText="1" indent="2"/>
    </xf>
    <xf numFmtId="49" fontId="12" fillId="0" borderId="4" xfId="0" applyNumberFormat="1" applyFont="1" applyBorder="1" applyAlignment="1" applyProtection="1"/>
    <xf numFmtId="0" fontId="12" fillId="0" borderId="8" xfId="0" applyFont="1" applyBorder="1" applyProtection="1"/>
    <xf numFmtId="37" fontId="12" fillId="0" borderId="8" xfId="0" applyNumberFormat="1" applyFont="1" applyBorder="1" applyAlignment="1" applyProtection="1">
      <alignment horizontal="right" indent="2"/>
    </xf>
    <xf numFmtId="9" fontId="12" fillId="0" borderId="8" xfId="0" applyNumberFormat="1" applyFont="1" applyFill="1" applyBorder="1" applyAlignment="1" applyProtection="1">
      <alignment horizontal="right" indent="2"/>
    </xf>
    <xf numFmtId="0" fontId="12" fillId="0" borderId="5" xfId="0" applyFont="1" applyFill="1" applyBorder="1" applyAlignment="1" applyProtection="1">
      <alignment horizontal="left" wrapText="1"/>
    </xf>
    <xf numFmtId="37" fontId="12" fillId="0" borderId="9" xfId="0" applyNumberFormat="1" applyFont="1" applyFill="1" applyBorder="1" applyAlignment="1" applyProtection="1">
      <alignment horizontal="right" vertical="top" wrapText="1" indent="2"/>
    </xf>
    <xf numFmtId="9" fontId="12" fillId="0" borderId="9" xfId="2" applyNumberFormat="1" applyFont="1" applyBorder="1" applyAlignment="1" applyProtection="1">
      <alignment horizontal="right" vertical="top" wrapText="1" indent="2"/>
    </xf>
    <xf numFmtId="37" fontId="12" fillId="0" borderId="15" xfId="2" applyNumberFormat="1" applyFont="1" applyBorder="1" applyAlignment="1" applyProtection="1">
      <alignment horizontal="right" vertical="top" wrapText="1" indent="2"/>
    </xf>
    <xf numFmtId="9" fontId="12" fillId="0" borderId="15" xfId="2" applyNumberFormat="1" applyFont="1" applyBorder="1" applyAlignment="1" applyProtection="1">
      <alignment horizontal="right" vertical="top" wrapText="1" indent="2"/>
    </xf>
    <xf numFmtId="0" fontId="12" fillId="0" borderId="15" xfId="0" applyFont="1" applyFill="1" applyBorder="1" applyAlignment="1" applyProtection="1">
      <alignment horizontal="left" wrapText="1"/>
    </xf>
    <xf numFmtId="9" fontId="12" fillId="0" borderId="15" xfId="2" applyNumberFormat="1" applyFont="1" applyBorder="1" applyAlignment="1" applyProtection="1">
      <alignment horizontal="right" vertical="top" indent="2"/>
    </xf>
    <xf numFmtId="0" fontId="12" fillId="0" borderId="1" xfId="0" applyFont="1" applyFill="1" applyBorder="1" applyAlignment="1">
      <alignment horizontal="left" indent="1"/>
    </xf>
    <xf numFmtId="42" fontId="12" fillId="2" borderId="1" xfId="1" applyNumberFormat="1" applyFont="1" applyFill="1" applyBorder="1" applyAlignment="1" applyProtection="1">
      <alignment horizontal="right"/>
      <protection locked="0"/>
    </xf>
    <xf numFmtId="167" fontId="12" fillId="2" borderId="1" xfId="2" applyNumberFormat="1" applyFont="1" applyFill="1" applyBorder="1" applyAlignment="1" applyProtection="1">
      <alignment horizontal="center"/>
      <protection locked="0"/>
    </xf>
    <xf numFmtId="42" fontId="12" fillId="2" borderId="1" xfId="1" applyNumberFormat="1" applyFont="1" applyFill="1" applyBorder="1" applyProtection="1">
      <protection locked="0"/>
    </xf>
    <xf numFmtId="42" fontId="12" fillId="2" borderId="9" xfId="1" applyNumberFormat="1" applyFont="1" applyFill="1" applyBorder="1" applyAlignment="1" applyProtection="1">
      <alignment horizontal="right"/>
      <protection locked="0"/>
    </xf>
    <xf numFmtId="0" fontId="12" fillId="2" borderId="9" xfId="0" applyFont="1" applyFill="1" applyBorder="1" applyAlignment="1" applyProtection="1">
      <alignment horizontal="center"/>
      <protection locked="0"/>
    </xf>
    <xf numFmtId="42" fontId="12" fillId="2" borderId="9" xfId="1" applyNumberFormat="1" applyFont="1" applyFill="1" applyBorder="1" applyProtection="1">
      <protection locked="0"/>
    </xf>
    <xf numFmtId="14" fontId="12" fillId="2" borderId="1" xfId="0" applyNumberFormat="1" applyFont="1" applyFill="1" applyBorder="1" applyProtection="1">
      <protection locked="0"/>
    </xf>
    <xf numFmtId="164" fontId="12" fillId="2" borderId="1" xfId="0" applyNumberFormat="1" applyFont="1" applyFill="1" applyBorder="1" applyAlignment="1" applyProtection="1">
      <alignment horizontal="left"/>
      <protection locked="0"/>
    </xf>
    <xf numFmtId="164" fontId="12" fillId="2" borderId="9" xfId="0" applyNumberFormat="1" applyFont="1" applyFill="1" applyBorder="1" applyAlignment="1" applyProtection="1">
      <alignment horizontal="left"/>
      <protection locked="0"/>
    </xf>
    <xf numFmtId="0" fontId="12" fillId="2" borderId="1" xfId="0" applyFont="1" applyFill="1" applyBorder="1" applyAlignment="1" applyProtection="1">
      <alignment horizontal="left"/>
      <protection locked="0"/>
    </xf>
    <xf numFmtId="0" fontId="12" fillId="0" borderId="8" xfId="0" applyFont="1" applyFill="1" applyBorder="1" applyAlignment="1">
      <alignment horizontal="right" wrapText="1"/>
    </xf>
    <xf numFmtId="0" fontId="12" fillId="0" borderId="8" xfId="0" applyFont="1" applyFill="1" applyBorder="1" applyAlignment="1">
      <alignment horizontal="right"/>
    </xf>
    <xf numFmtId="0" fontId="12" fillId="0" borderId="0" xfId="0" applyFont="1" applyFill="1" applyBorder="1" applyAlignment="1" applyProtection="1">
      <alignment horizontal="left" vertical="top"/>
    </xf>
    <xf numFmtId="1" fontId="3" fillId="2" borderId="3" xfId="0" applyNumberFormat="1" applyFont="1" applyFill="1" applyBorder="1" applyAlignment="1" applyProtection="1">
      <alignment horizontal="left" indent="1"/>
      <protection locked="0"/>
    </xf>
    <xf numFmtId="0" fontId="0" fillId="0" borderId="2" xfId="0" applyFill="1" applyBorder="1" applyAlignment="1" applyProtection="1">
      <alignment vertical="center" wrapText="1"/>
    </xf>
    <xf numFmtId="164" fontId="12" fillId="2" borderId="1" xfId="0" applyNumberFormat="1" applyFont="1" applyFill="1" applyBorder="1" applyAlignment="1" applyProtection="1">
      <alignment horizontal="center"/>
      <protection locked="0"/>
    </xf>
    <xf numFmtId="164" fontId="12" fillId="2" borderId="9" xfId="0" applyNumberFormat="1" applyFont="1" applyFill="1" applyBorder="1" applyAlignment="1" applyProtection="1">
      <alignment horizontal="center"/>
      <protection locked="0"/>
    </xf>
    <xf numFmtId="14" fontId="11" fillId="0" borderId="2" xfId="0" applyNumberFormat="1" applyFont="1" applyFill="1" applyBorder="1" applyAlignment="1" applyProtection="1">
      <alignment vertical="center" wrapText="1"/>
    </xf>
    <xf numFmtId="0" fontId="11" fillId="0" borderId="2" xfId="0" applyFont="1" applyFill="1" applyBorder="1" applyAlignment="1" applyProtection="1">
      <alignment horizontal="right" vertical="center" wrapText="1"/>
    </xf>
    <xf numFmtId="0" fontId="10" fillId="0" borderId="0" xfId="0" applyFont="1" applyAlignment="1">
      <alignment horizontal="right"/>
    </xf>
    <xf numFmtId="0" fontId="3" fillId="0" borderId="0" xfId="0" applyFont="1" applyFill="1"/>
    <xf numFmtId="0" fontId="12" fillId="0" borderId="0" xfId="0" applyFont="1" applyFill="1" applyBorder="1" applyAlignment="1" applyProtection="1">
      <alignment horizontal="left" vertical="top"/>
      <protection locked="0"/>
    </xf>
    <xf numFmtId="0" fontId="1" fillId="0" borderId="0" xfId="0" applyFont="1" applyFill="1"/>
    <xf numFmtId="1" fontId="3" fillId="3" borderId="9" xfId="0" applyNumberFormat="1" applyFont="1" applyFill="1" applyBorder="1" applyAlignment="1" applyProtection="1">
      <alignment horizontal="left"/>
      <protection locked="0"/>
    </xf>
    <xf numFmtId="37" fontId="12" fillId="3" borderId="1" xfId="0" applyNumberFormat="1" applyFont="1" applyFill="1" applyBorder="1" applyAlignment="1" applyProtection="1">
      <alignment horizontal="right" vertical="top" wrapText="1" indent="3"/>
      <protection locked="0"/>
    </xf>
    <xf numFmtId="37" fontId="12" fillId="3" borderId="9" xfId="0" applyNumberFormat="1" applyFont="1" applyFill="1" applyBorder="1" applyAlignment="1" applyProtection="1">
      <alignment horizontal="right" vertical="top" wrapText="1" indent="3"/>
      <protection locked="0"/>
    </xf>
    <xf numFmtId="49" fontId="12" fillId="3" borderId="1" xfId="0" applyNumberFormat="1" applyFont="1" applyFill="1" applyBorder="1" applyAlignment="1" applyProtection="1">
      <alignment vertical="top" wrapText="1"/>
      <protection locked="0"/>
    </xf>
    <xf numFmtId="49" fontId="12" fillId="3" borderId="9" xfId="0" applyNumberFormat="1" applyFont="1" applyFill="1" applyBorder="1" applyAlignment="1" applyProtection="1">
      <alignment vertical="top" wrapText="1"/>
      <protection locked="0"/>
    </xf>
    <xf numFmtId="0" fontId="12" fillId="3" borderId="1" xfId="0" applyFont="1" applyFill="1" applyBorder="1" applyAlignment="1" applyProtection="1">
      <alignment horizontal="left" vertical="top" wrapText="1"/>
      <protection locked="0"/>
    </xf>
    <xf numFmtId="0" fontId="12" fillId="3" borderId="1" xfId="0" applyFont="1" applyFill="1" applyBorder="1" applyAlignment="1" applyProtection="1">
      <alignment horizontal="left" wrapText="1"/>
      <protection locked="0"/>
    </xf>
    <xf numFmtId="0" fontId="12" fillId="3" borderId="9" xfId="0" applyFont="1" applyFill="1" applyBorder="1" applyAlignment="1" applyProtection="1">
      <alignment horizontal="left" wrapText="1"/>
      <protection locked="0"/>
    </xf>
    <xf numFmtId="0" fontId="7" fillId="0" borderId="0" xfId="0" applyFont="1" applyFill="1" applyAlignment="1"/>
    <xf numFmtId="0" fontId="19" fillId="0" borderId="1" xfId="3" applyFont="1" applyBorder="1" applyAlignment="1" applyProtection="1">
      <alignment horizontal="center"/>
    </xf>
    <xf numFmtId="0" fontId="18" fillId="0" borderId="9" xfId="3" applyBorder="1" applyAlignment="1" applyProtection="1">
      <alignment horizontal="center"/>
    </xf>
    <xf numFmtId="0" fontId="18" fillId="0" borderId="18" xfId="3" applyBorder="1" applyAlignment="1" applyProtection="1">
      <alignment horizontal="center"/>
    </xf>
    <xf numFmtId="0" fontId="18" fillId="0" borderId="3" xfId="3" applyBorder="1" applyAlignment="1" applyProtection="1">
      <alignment horizontal="center"/>
    </xf>
    <xf numFmtId="0" fontId="10" fillId="0" borderId="0" xfId="0" applyFont="1" applyFill="1" applyBorder="1"/>
    <xf numFmtId="0" fontId="10" fillId="0" borderId="0" xfId="0" applyFont="1" applyFill="1"/>
    <xf numFmtId="168" fontId="10" fillId="0" borderId="1" xfId="1" applyNumberFormat="1" applyFont="1" applyFill="1" applyBorder="1" applyAlignment="1" applyProtection="1">
      <alignment horizontal="right" indent="1"/>
    </xf>
    <xf numFmtId="1" fontId="12" fillId="4" borderId="18" xfId="0" applyNumberFormat="1" applyFont="1" applyFill="1" applyBorder="1" applyAlignment="1" applyProtection="1">
      <alignment horizontal="left" indent="1"/>
      <protection locked="0"/>
    </xf>
    <xf numFmtId="0" fontId="26" fillId="0" borderId="0" xfId="0" applyFont="1" applyFill="1" applyBorder="1" applyAlignment="1"/>
    <xf numFmtId="0" fontId="12" fillId="0" borderId="0" xfId="0" applyFont="1" applyFill="1" applyBorder="1"/>
    <xf numFmtId="0" fontId="12" fillId="0" borderId="0" xfId="0" applyFont="1" applyFill="1" applyProtection="1"/>
    <xf numFmtId="0" fontId="27" fillId="0" borderId="0" xfId="0" applyFont="1" applyFill="1" applyBorder="1" applyAlignment="1"/>
    <xf numFmtId="0" fontId="24" fillId="0" borderId="0" xfId="0" applyFont="1" applyFill="1" applyBorder="1" applyAlignment="1">
      <alignment horizontal="right"/>
    </xf>
    <xf numFmtId="0" fontId="3" fillId="0" borderId="0" xfId="0" applyFont="1" applyFill="1"/>
    <xf numFmtId="0" fontId="10" fillId="0" borderId="0" xfId="0" applyFont="1" applyFill="1" applyAlignment="1"/>
    <xf numFmtId="38" fontId="10" fillId="0" borderId="0" xfId="0" applyNumberFormat="1" applyFont="1" applyFill="1" applyAlignment="1"/>
    <xf numFmtId="168" fontId="10" fillId="0" borderId="1" xfId="1" applyNumberFormat="1" applyFont="1" applyFill="1" applyBorder="1" applyAlignment="1" applyProtection="1">
      <alignment horizontal="right"/>
    </xf>
    <xf numFmtId="0" fontId="3" fillId="0" borderId="0" xfId="0" applyFont="1" applyFill="1"/>
    <xf numFmtId="0" fontId="3" fillId="0" borderId="0" xfId="0" applyFont="1" applyFill="1"/>
    <xf numFmtId="0" fontId="29" fillId="0" borderId="0" xfId="259" applyFont="1" applyFill="1" applyBorder="1" applyAlignment="1" applyProtection="1"/>
    <xf numFmtId="0" fontId="29" fillId="0" borderId="0" xfId="259" applyFont="1" applyFill="1" applyProtection="1"/>
    <xf numFmtId="5" fontId="29" fillId="0" borderId="0" xfId="259" applyNumberFormat="1" applyFont="1" applyFill="1" applyBorder="1" applyAlignment="1" applyProtection="1">
      <alignment horizontal="left"/>
    </xf>
    <xf numFmtId="37" fontId="29" fillId="0" borderId="0" xfId="259" applyNumberFormat="1" applyFont="1" applyFill="1" applyProtection="1"/>
    <xf numFmtId="0" fontId="12" fillId="0" borderId="0" xfId="0" applyFont="1" applyFill="1" applyBorder="1" applyAlignment="1" applyProtection="1">
      <alignment horizontal="center"/>
    </xf>
    <xf numFmtId="0" fontId="27" fillId="0" borderId="0" xfId="0" applyFont="1" applyFill="1" applyBorder="1" applyAlignment="1">
      <alignment horizontal="center" wrapText="1"/>
    </xf>
    <xf numFmtId="0" fontId="24" fillId="0" borderId="0" xfId="0" applyFont="1" applyFill="1" applyBorder="1" applyAlignment="1">
      <alignment horizontal="center" wrapText="1"/>
    </xf>
    <xf numFmtId="0" fontId="29" fillId="0" borderId="0" xfId="259" applyFont="1" applyFill="1" applyBorder="1" applyAlignment="1" applyProtection="1"/>
    <xf numFmtId="0" fontId="29" fillId="0" borderId="0" xfId="259" applyNumberFormat="1" applyFont="1" applyFill="1" applyBorder="1" applyAlignment="1" applyProtection="1"/>
    <xf numFmtId="37" fontId="29" fillId="0" borderId="0" xfId="259" applyNumberFormat="1" applyFont="1" applyFill="1" applyProtection="1"/>
    <xf numFmtId="0" fontId="3" fillId="0" borderId="0" xfId="0" applyFont="1" applyFill="1"/>
    <xf numFmtId="168" fontId="10" fillId="0" borderId="5" xfId="1" applyNumberFormat="1" applyFont="1" applyFill="1" applyBorder="1" applyAlignment="1" applyProtection="1">
      <alignment horizontal="right"/>
    </xf>
    <xf numFmtId="38" fontId="10" fillId="0" borderId="0" xfId="0" applyNumberFormat="1" applyFont="1" applyFill="1" applyBorder="1" applyAlignment="1"/>
    <xf numFmtId="0" fontId="18" fillId="0" borderId="0" xfId="3" applyBorder="1" applyAlignment="1" applyProtection="1">
      <alignment horizontal="center"/>
    </xf>
    <xf numFmtId="0" fontId="17" fillId="0" borderId="0" xfId="0" applyFont="1" applyFill="1" applyBorder="1" applyAlignment="1">
      <alignment horizontal="right"/>
    </xf>
    <xf numFmtId="0" fontId="24" fillId="0" borderId="0" xfId="0" applyFont="1" applyFill="1" applyBorder="1" applyAlignment="1"/>
    <xf numFmtId="0" fontId="14" fillId="0" borderId="0" xfId="0" applyFont="1" applyFill="1" applyBorder="1" applyAlignment="1"/>
    <xf numFmtId="0" fontId="33" fillId="0" borderId="0" xfId="0" applyFont="1" applyFill="1" applyBorder="1" applyAlignment="1"/>
    <xf numFmtId="0" fontId="34" fillId="0" borderId="0" xfId="0" applyFont="1" applyFill="1" applyBorder="1" applyAlignment="1"/>
    <xf numFmtId="0" fontId="3" fillId="0" borderId="0" xfId="0" applyFont="1" applyFill="1"/>
    <xf numFmtId="0" fontId="10" fillId="0" borderId="0" xfId="0" applyFont="1" applyFill="1" applyBorder="1" applyAlignment="1" applyProtection="1">
      <alignment horizontal="center"/>
    </xf>
    <xf numFmtId="0" fontId="24" fillId="0" borderId="0" xfId="0" applyFont="1" applyFill="1" applyBorder="1" applyAlignment="1" applyProtection="1">
      <alignment horizontal="center" wrapText="1"/>
    </xf>
    <xf numFmtId="0" fontId="34" fillId="0" borderId="0" xfId="0" applyFont="1" applyFill="1" applyBorder="1" applyAlignment="1" applyProtection="1"/>
    <xf numFmtId="0" fontId="24" fillId="0" borderId="0" xfId="0" applyFont="1" applyFill="1" applyBorder="1" applyAlignment="1" applyProtection="1"/>
    <xf numFmtId="37" fontId="10" fillId="0" borderId="1" xfId="1" applyNumberFormat="1" applyFont="1" applyFill="1" applyBorder="1" applyAlignment="1" applyProtection="1">
      <alignment horizontal="right"/>
    </xf>
    <xf numFmtId="0" fontId="3" fillId="0" borderId="0" xfId="0" applyFont="1" applyFill="1"/>
    <xf numFmtId="0" fontId="23" fillId="0" borderId="0" xfId="0" applyFont="1" applyFill="1" applyBorder="1" applyAlignment="1" applyProtection="1">
      <alignment horizontal="center" wrapText="1"/>
    </xf>
    <xf numFmtId="0" fontId="27" fillId="0" borderId="0" xfId="0" applyFont="1" applyFill="1" applyBorder="1" applyAlignment="1" applyProtection="1">
      <alignment horizontal="center" wrapText="1"/>
    </xf>
    <xf numFmtId="0" fontId="24" fillId="0" borderId="0" xfId="0" applyFont="1" applyFill="1" applyBorder="1" applyProtection="1"/>
    <xf numFmtId="5" fontId="10" fillId="0" borderId="0" xfId="1" applyNumberFormat="1" applyFont="1" applyFill="1" applyBorder="1" applyAlignment="1" applyProtection="1">
      <alignment horizontal="right"/>
    </xf>
    <xf numFmtId="0" fontId="10" fillId="0" borderId="0" xfId="0" quotePrefix="1" applyFont="1" applyFill="1" applyProtection="1"/>
    <xf numFmtId="0" fontId="10" fillId="0" borderId="0" xfId="0" applyFont="1" applyFill="1" applyProtection="1"/>
    <xf numFmtId="0" fontId="32" fillId="0" borderId="0" xfId="259" applyFont="1" applyFill="1" applyBorder="1" applyAlignment="1" applyProtection="1"/>
    <xf numFmtId="0" fontId="11" fillId="4" borderId="5" xfId="0" quotePrefix="1" applyFont="1" applyFill="1" applyBorder="1" applyAlignment="1" applyProtection="1">
      <alignment horizontal="center"/>
      <protection locked="0"/>
    </xf>
    <xf numFmtId="0" fontId="0" fillId="0" borderId="0" xfId="0" applyAlignment="1"/>
    <xf numFmtId="0" fontId="37" fillId="0" borderId="0" xfId="0" applyFont="1" applyFill="1"/>
    <xf numFmtId="0" fontId="24" fillId="0" borderId="0" xfId="0" applyNumberFormat="1" applyFont="1" applyFill="1" applyBorder="1" applyAlignment="1" applyProtection="1">
      <alignment horizontal="left" vertical="center" indent="1"/>
    </xf>
    <xf numFmtId="0" fontId="12" fillId="0" borderId="0" xfId="0" applyFont="1" applyFill="1" applyBorder="1" applyProtection="1"/>
    <xf numFmtId="0" fontId="0" fillId="0" borderId="0" xfId="0" applyProtection="1"/>
    <xf numFmtId="0" fontId="3" fillId="0" borderId="0" xfId="0" applyFont="1" applyFill="1"/>
    <xf numFmtId="0" fontId="15" fillId="4" borderId="1" xfId="0" quotePrefix="1" applyFont="1" applyFill="1" applyBorder="1" applyAlignment="1" applyProtection="1">
      <alignment horizontal="center"/>
      <protection locked="0"/>
    </xf>
    <xf numFmtId="0" fontId="0" fillId="0" borderId="0" xfId="0" applyFont="1" applyAlignment="1">
      <alignment horizontal="center"/>
    </xf>
    <xf numFmtId="0" fontId="0" fillId="0" borderId="18" xfId="0" applyFont="1" applyBorder="1"/>
    <xf numFmtId="0" fontId="39" fillId="0" borderId="0" xfId="0" applyFont="1" applyFill="1"/>
    <xf numFmtId="5" fontId="40" fillId="0" borderId="0" xfId="16080" applyNumberFormat="1" applyFont="1"/>
    <xf numFmtId="5" fontId="40" fillId="0" borderId="2" xfId="0" applyNumberFormat="1" applyFont="1" applyBorder="1"/>
    <xf numFmtId="0" fontId="0" fillId="0" borderId="0" xfId="0" applyFont="1" applyBorder="1"/>
    <xf numFmtId="166" fontId="41" fillId="0" borderId="0" xfId="0" applyNumberFormat="1" applyFont="1" applyAlignment="1">
      <alignment horizontal="center"/>
    </xf>
    <xf numFmtId="0" fontId="42" fillId="0" borderId="6" xfId="0" applyFont="1" applyBorder="1"/>
    <xf numFmtId="0" fontId="40" fillId="0" borderId="9" xfId="0" applyFont="1" applyBorder="1"/>
    <xf numFmtId="5" fontId="40" fillId="0" borderId="13" xfId="16080" applyNumberFormat="1" applyFont="1" applyBorder="1"/>
    <xf numFmtId="0" fontId="38" fillId="0" borderId="0" xfId="0" applyFont="1" applyAlignment="1">
      <alignment horizontal="right"/>
    </xf>
    <xf numFmtId="0" fontId="0" fillId="0" borderId="6" xfId="0" applyFont="1" applyBorder="1"/>
    <xf numFmtId="0" fontId="0" fillId="0" borderId="0" xfId="0" applyFont="1"/>
    <xf numFmtId="0" fontId="3" fillId="0" borderId="0" xfId="0" applyFont="1" applyFill="1"/>
    <xf numFmtId="9" fontId="10" fillId="0" borderId="1" xfId="1" applyNumberFormat="1" applyFont="1" applyFill="1" applyBorder="1" applyAlignment="1" applyProtection="1">
      <alignment horizontal="right" indent="1"/>
    </xf>
    <xf numFmtId="0" fontId="7" fillId="0" borderId="0" xfId="0" applyFont="1" applyFill="1" applyBorder="1" applyAlignment="1"/>
    <xf numFmtId="0" fontId="36" fillId="0" borderId="0" xfId="0" applyFont="1" applyFill="1" applyBorder="1" applyAlignment="1">
      <alignment horizontal="right"/>
    </xf>
    <xf numFmtId="0" fontId="3" fillId="0" borderId="0" xfId="0" applyFont="1" applyFill="1"/>
    <xf numFmtId="0" fontId="24" fillId="0" borderId="0" xfId="0" applyFont="1" applyFill="1" applyBorder="1" applyAlignment="1">
      <alignment horizontal="left" wrapText="1"/>
    </xf>
    <xf numFmtId="0" fontId="14" fillId="0" borderId="0" xfId="0" applyFont="1" applyFill="1" applyBorder="1" applyAlignment="1">
      <alignment horizontal="left" wrapText="1"/>
    </xf>
    <xf numFmtId="0" fontId="10" fillId="0" borderId="9" xfId="0" applyFont="1" applyFill="1" applyBorder="1" applyAlignment="1">
      <alignment horizontal="center" wrapText="1"/>
    </xf>
    <xf numFmtId="0" fontId="3" fillId="0" borderId="0" xfId="0" applyFont="1" applyFill="1"/>
    <xf numFmtId="0" fontId="18" fillId="0" borderId="1" xfId="0" applyFont="1" applyBorder="1" applyAlignment="1">
      <alignment horizontal="center"/>
    </xf>
    <xf numFmtId="0" fontId="18" fillId="0" borderId="9" xfId="0" applyFont="1" applyBorder="1"/>
    <xf numFmtId="0" fontId="18" fillId="0" borderId="18" xfId="0" applyFont="1" applyBorder="1" applyAlignment="1">
      <alignment horizontal="center"/>
    </xf>
    <xf numFmtId="0" fontId="18" fillId="0" borderId="18" xfId="0" applyFont="1" applyBorder="1"/>
    <xf numFmtId="0" fontId="18" fillId="0" borderId="3" xfId="0" applyFont="1" applyBorder="1" applyAlignment="1">
      <alignment horizontal="center"/>
    </xf>
    <xf numFmtId="0" fontId="7" fillId="0" borderId="0" xfId="0" applyFont="1" applyFill="1" applyAlignment="1">
      <alignment horizontal="center"/>
    </xf>
    <xf numFmtId="166" fontId="12" fillId="4" borderId="18" xfId="0" applyNumberFormat="1" applyFont="1" applyFill="1" applyBorder="1" applyAlignment="1" applyProtection="1">
      <alignment horizontal="center"/>
      <protection locked="0"/>
    </xf>
    <xf numFmtId="165" fontId="12" fillId="4" borderId="9" xfId="0" applyNumberFormat="1" applyFont="1" applyFill="1" applyBorder="1" applyAlignment="1" applyProtection="1">
      <alignment horizontal="center"/>
      <protection locked="0"/>
    </xf>
    <xf numFmtId="5" fontId="12" fillId="0" borderId="1" xfId="0" applyNumberFormat="1" applyFont="1" applyFill="1" applyBorder="1" applyAlignment="1">
      <alignment horizontal="center"/>
    </xf>
    <xf numFmtId="0" fontId="3" fillId="0" borderId="0" xfId="0" applyFont="1" applyFill="1" applyAlignment="1">
      <alignment horizontal="center"/>
    </xf>
    <xf numFmtId="0" fontId="24" fillId="0" borderId="0" xfId="0" applyNumberFormat="1" applyFont="1" applyFill="1" applyBorder="1" applyAlignment="1" applyProtection="1">
      <alignment horizontal="center" vertical="center"/>
    </xf>
    <xf numFmtId="0" fontId="10" fillId="0" borderId="0" xfId="0" applyFont="1" applyFill="1" applyBorder="1" applyAlignment="1">
      <alignment horizontal="center" vertical="top"/>
    </xf>
    <xf numFmtId="0" fontId="10" fillId="0" borderId="0" xfId="0" applyFont="1" applyFill="1" applyBorder="1" applyAlignment="1">
      <alignment horizontal="center"/>
    </xf>
    <xf numFmtId="166" fontId="24" fillId="0" borderId="0" xfId="0" applyNumberFormat="1" applyFont="1" applyFill="1" applyBorder="1" applyAlignment="1">
      <alignment horizontal="center"/>
    </xf>
    <xf numFmtId="0" fontId="3" fillId="0" borderId="0" xfId="0" applyFont="1" applyFill="1" applyBorder="1" applyAlignment="1">
      <alignment horizontal="center"/>
    </xf>
    <xf numFmtId="0" fontId="12" fillId="0" borderId="0" xfId="0" applyFont="1" applyFill="1" applyAlignment="1" applyProtection="1">
      <alignment horizontal="right"/>
    </xf>
    <xf numFmtId="0" fontId="3" fillId="0" borderId="0" xfId="0" applyFont="1" applyFill="1"/>
    <xf numFmtId="0" fontId="1" fillId="0" borderId="0" xfId="0" applyFont="1" applyFill="1" applyAlignment="1"/>
    <xf numFmtId="0" fontId="10" fillId="0" borderId="0" xfId="0" applyFont="1" applyFill="1" applyAlignment="1">
      <alignment horizontal="center"/>
    </xf>
    <xf numFmtId="0" fontId="11" fillId="0" borderId="0" xfId="0" applyFont="1"/>
    <xf numFmtId="0" fontId="10" fillId="0" borderId="18" xfId="0" applyFont="1" applyFill="1" applyBorder="1" applyAlignment="1">
      <alignment horizontal="center" wrapText="1"/>
    </xf>
    <xf numFmtId="0" fontId="10" fillId="0" borderId="9" xfId="0" applyFont="1" applyFill="1" applyBorder="1" applyAlignment="1">
      <alignment horizontal="center"/>
    </xf>
    <xf numFmtId="0" fontId="10" fillId="0" borderId="18" xfId="0" applyFont="1" applyFill="1" applyBorder="1" applyAlignment="1">
      <alignment horizontal="center"/>
    </xf>
    <xf numFmtId="0" fontId="10" fillId="0" borderId="9" xfId="0" applyFont="1" applyFill="1" applyBorder="1"/>
    <xf numFmtId="0" fontId="10" fillId="0" borderId="18" xfId="0" applyFont="1" applyFill="1" applyBorder="1" applyAlignment="1"/>
    <xf numFmtId="0" fontId="10" fillId="0" borderId="3" xfId="0" applyFont="1" applyFill="1" applyBorder="1" applyAlignment="1">
      <alignment horizontal="center" vertical="top" wrapText="1"/>
    </xf>
    <xf numFmtId="0" fontId="10" fillId="0" borderId="3" xfId="0" applyFont="1" applyFill="1" applyBorder="1" applyAlignment="1">
      <alignment horizontal="center" vertical="top"/>
    </xf>
    <xf numFmtId="0" fontId="27" fillId="0" borderId="3" xfId="0" applyFont="1" applyFill="1" applyBorder="1" applyAlignment="1">
      <alignment horizontal="center" vertical="top"/>
    </xf>
    <xf numFmtId="0" fontId="3" fillId="0" borderId="0" xfId="0" applyFont="1" applyFill="1" applyAlignment="1">
      <alignment vertical="top"/>
    </xf>
    <xf numFmtId="37" fontId="29" fillId="0" borderId="0" xfId="259" applyNumberFormat="1" applyFont="1" applyFill="1" applyAlignment="1" applyProtection="1">
      <alignment vertical="top"/>
    </xf>
    <xf numFmtId="0" fontId="0" fillId="0" borderId="0" xfId="0" applyAlignment="1">
      <alignment vertical="top"/>
    </xf>
    <xf numFmtId="0" fontId="10" fillId="0" borderId="21" xfId="0" applyFont="1" applyFill="1" applyBorder="1" applyAlignment="1">
      <alignment horizontal="center"/>
    </xf>
    <xf numFmtId="0" fontId="10" fillId="0" borderId="22" xfId="0" applyFont="1" applyFill="1" applyBorder="1" applyAlignment="1">
      <alignment horizontal="center"/>
    </xf>
    <xf numFmtId="0" fontId="10" fillId="0" borderId="23" xfId="0" applyFont="1" applyFill="1" applyBorder="1" applyAlignment="1">
      <alignment horizontal="center" vertical="top"/>
    </xf>
    <xf numFmtId="37" fontId="10" fillId="0" borderId="0" xfId="1" applyNumberFormat="1" applyFont="1" applyFill="1" applyBorder="1" applyAlignment="1" applyProtection="1">
      <alignment horizontal="right"/>
    </xf>
    <xf numFmtId="37" fontId="0" fillId="0" borderId="0" xfId="0" applyNumberFormat="1" applyBorder="1"/>
    <xf numFmtId="9" fontId="10" fillId="0" borderId="0" xfId="1" applyNumberFormat="1" applyFont="1" applyFill="1" applyBorder="1" applyAlignment="1" applyProtection="1">
      <alignment horizontal="right" indent="1"/>
    </xf>
    <xf numFmtId="168" fontId="10" fillId="0" borderId="0" xfId="1" applyNumberFormat="1" applyFont="1" applyFill="1" applyBorder="1" applyAlignment="1" applyProtection="1">
      <alignment horizontal="right" indent="1"/>
    </xf>
    <xf numFmtId="168" fontId="10" fillId="0" borderId="0" xfId="1" applyNumberFormat="1" applyFont="1" applyFill="1" applyBorder="1" applyAlignment="1" applyProtection="1">
      <alignment horizontal="right"/>
    </xf>
    <xf numFmtId="0" fontId="10" fillId="0" borderId="0" xfId="0" applyFont="1" applyFill="1" applyBorder="1" applyAlignment="1">
      <alignment horizontal="center"/>
    </xf>
    <xf numFmtId="166" fontId="10" fillId="0" borderId="0" xfId="0" applyNumberFormat="1" applyFont="1" applyFill="1" applyBorder="1" applyAlignment="1">
      <alignment horizontal="center"/>
    </xf>
    <xf numFmtId="0" fontId="0" fillId="0" borderId="0" xfId="0" applyBorder="1"/>
    <xf numFmtId="0" fontId="0" fillId="0" borderId="0" xfId="0" applyBorder="1" applyAlignment="1"/>
    <xf numFmtId="0" fontId="27" fillId="0" borderId="0" xfId="0" applyFont="1" applyFill="1" applyBorder="1" applyAlignment="1">
      <alignment horizontal="center" vertical="top"/>
    </xf>
    <xf numFmtId="0" fontId="44" fillId="0" borderId="25" xfId="0" applyFont="1" applyBorder="1" applyAlignment="1">
      <alignment horizontal="left"/>
    </xf>
    <xf numFmtId="170" fontId="0" fillId="0" borderId="26" xfId="0" applyNumberFormat="1" applyBorder="1"/>
    <xf numFmtId="170" fontId="18" fillId="0" borderId="26" xfId="0" applyNumberFormat="1" applyFont="1" applyBorder="1"/>
    <xf numFmtId="37" fontId="0" fillId="0" borderId="26" xfId="0" applyNumberFormat="1" applyBorder="1"/>
    <xf numFmtId="9" fontId="0" fillId="0" borderId="26" xfId="830" applyFont="1" applyBorder="1" applyAlignment="1">
      <alignment horizontal="center"/>
    </xf>
    <xf numFmtId="0" fontId="18" fillId="0" borderId="28" xfId="0" applyFont="1" applyBorder="1" applyAlignment="1">
      <alignment horizontal="left"/>
    </xf>
    <xf numFmtId="170" fontId="0" fillId="0" borderId="0" xfId="0" applyNumberFormat="1" applyBorder="1"/>
    <xf numFmtId="9" fontId="0" fillId="0" borderId="0" xfId="830" applyFont="1" applyBorder="1" applyAlignment="1">
      <alignment horizontal="center"/>
    </xf>
    <xf numFmtId="37" fontId="0" fillId="0" borderId="28" xfId="0" applyNumberFormat="1" applyBorder="1"/>
    <xf numFmtId="37" fontId="45" fillId="0" borderId="0" xfId="0" applyNumberFormat="1" applyFont="1" applyBorder="1" applyAlignment="1">
      <alignment horizontal="right"/>
    </xf>
    <xf numFmtId="37" fontId="46" fillId="0" borderId="0" xfId="0" applyNumberFormat="1" applyFont="1" applyBorder="1"/>
    <xf numFmtId="37" fontId="46" fillId="0" borderId="0" xfId="0" applyNumberFormat="1" applyFont="1" applyBorder="1" applyAlignment="1">
      <alignment horizontal="left" indent="2"/>
    </xf>
    <xf numFmtId="0" fontId="46" fillId="0" borderId="0" xfId="0" applyFont="1" applyBorder="1" applyAlignment="1"/>
    <xf numFmtId="37" fontId="18" fillId="0" borderId="28" xfId="0" applyNumberFormat="1" applyFont="1" applyBorder="1"/>
    <xf numFmtId="37" fontId="0" fillId="0" borderId="30" xfId="0" applyNumberFormat="1" applyBorder="1"/>
    <xf numFmtId="37" fontId="45" fillId="0" borderId="31" xfId="0" applyNumberFormat="1" applyFont="1" applyBorder="1" applyAlignment="1">
      <alignment horizontal="right"/>
    </xf>
    <xf numFmtId="37" fontId="46" fillId="0" borderId="31" xfId="0" applyNumberFormat="1" applyFont="1" applyBorder="1"/>
    <xf numFmtId="37" fontId="0" fillId="0" borderId="31" xfId="0" applyNumberFormat="1" applyBorder="1"/>
    <xf numFmtId="9" fontId="0" fillId="0" borderId="31" xfId="830" applyFont="1" applyBorder="1" applyAlignment="1">
      <alignment horizontal="center"/>
    </xf>
    <xf numFmtId="0" fontId="0" fillId="0" borderId="26" xfId="0" applyBorder="1"/>
    <xf numFmtId="0" fontId="10" fillId="0" borderId="27" xfId="0" applyFont="1" applyFill="1" applyBorder="1"/>
    <xf numFmtId="0" fontId="10" fillId="0" borderId="29" xfId="0" applyFont="1" applyFill="1" applyBorder="1"/>
    <xf numFmtId="0" fontId="10" fillId="0" borderId="29" xfId="0" applyFont="1" applyFill="1" applyBorder="1" applyAlignment="1"/>
    <xf numFmtId="0" fontId="10" fillId="0" borderId="29" xfId="0" applyFont="1" applyFill="1" applyBorder="1" applyAlignment="1">
      <alignment horizontal="center"/>
    </xf>
    <xf numFmtId="0" fontId="10" fillId="0" borderId="29" xfId="0" applyFont="1" applyFill="1" applyBorder="1" applyAlignment="1">
      <alignment horizontal="center" vertical="top"/>
    </xf>
    <xf numFmtId="0" fontId="3" fillId="0" borderId="29" xfId="0" applyFont="1" applyFill="1" applyBorder="1"/>
    <xf numFmtId="0" fontId="0" fillId="0" borderId="31" xfId="0" applyBorder="1"/>
    <xf numFmtId="0" fontId="3" fillId="0" borderId="32" xfId="0" applyFont="1" applyFill="1" applyBorder="1"/>
    <xf numFmtId="0" fontId="10" fillId="0" borderId="0" xfId="0" applyFont="1" applyFill="1" applyBorder="1" applyAlignment="1">
      <alignment horizontal="center"/>
    </xf>
    <xf numFmtId="37" fontId="10" fillId="0" borderId="34" xfId="1" applyNumberFormat="1" applyFont="1" applyFill="1" applyBorder="1" applyAlignment="1" applyProtection="1">
      <alignment horizontal="right"/>
    </xf>
    <xf numFmtId="9" fontId="10" fillId="0" borderId="34" xfId="1" applyNumberFormat="1" applyFont="1" applyFill="1" applyBorder="1" applyAlignment="1" applyProtection="1">
      <alignment horizontal="right" indent="1"/>
    </xf>
    <xf numFmtId="168" fontId="10" fillId="0" borderId="34" xfId="1" applyNumberFormat="1" applyFont="1" applyFill="1" applyBorder="1" applyAlignment="1" applyProtection="1">
      <alignment horizontal="right" indent="1"/>
    </xf>
    <xf numFmtId="168" fontId="10" fillId="0" borderId="36" xfId="1" applyNumberFormat="1" applyFont="1" applyFill="1" applyBorder="1" applyAlignment="1" applyProtection="1">
      <alignment horizontal="right"/>
    </xf>
    <xf numFmtId="168" fontId="10" fillId="0" borderId="34" xfId="1" applyNumberFormat="1" applyFont="1" applyFill="1" applyBorder="1" applyAlignment="1" applyProtection="1">
      <alignment horizontal="right"/>
    </xf>
    <xf numFmtId="165" fontId="10" fillId="0" borderId="34" xfId="0" applyNumberFormat="1" applyFont="1" applyFill="1" applyBorder="1" applyAlignment="1" applyProtection="1">
      <alignment horizontal="right" indent="1"/>
    </xf>
    <xf numFmtId="0" fontId="10" fillId="0" borderId="0" xfId="0" applyFont="1" applyFill="1" applyBorder="1" applyAlignment="1" applyProtection="1">
      <alignment horizontal="right" indent="1"/>
    </xf>
    <xf numFmtId="0" fontId="10" fillId="0" borderId="0" xfId="0" applyFont="1" applyFill="1" applyBorder="1" applyProtection="1"/>
    <xf numFmtId="37" fontId="0" fillId="0" borderId="0" xfId="0" applyNumberFormat="1" applyFill="1" applyBorder="1" applyProtection="1"/>
    <xf numFmtId="5" fontId="10" fillId="0" borderId="0" xfId="1" applyNumberFormat="1" applyFont="1" applyFill="1" applyBorder="1" applyAlignment="1" applyProtection="1">
      <alignment horizontal="center"/>
    </xf>
    <xf numFmtId="0" fontId="0" fillId="0" borderId="0" xfId="0" applyFill="1" applyBorder="1" applyProtection="1"/>
    <xf numFmtId="0" fontId="10" fillId="0" borderId="0" xfId="0" applyFont="1" applyFill="1" applyBorder="1" applyAlignment="1" applyProtection="1">
      <alignment horizontal="right"/>
    </xf>
    <xf numFmtId="0" fontId="24" fillId="0" borderId="0" xfId="0" applyFont="1" applyFill="1" applyBorder="1" applyAlignment="1" applyProtection="1">
      <alignment horizontal="center" wrapText="1"/>
      <protection locked="0"/>
    </xf>
    <xf numFmtId="0" fontId="10" fillId="0" borderId="2" xfId="0" applyFont="1" applyFill="1" applyBorder="1"/>
    <xf numFmtId="0" fontId="10" fillId="0" borderId="2" xfId="0" applyFont="1" applyFill="1" applyBorder="1" applyAlignment="1">
      <alignment horizontal="center"/>
    </xf>
    <xf numFmtId="0" fontId="11" fillId="0" borderId="2" xfId="0" applyFont="1" applyBorder="1"/>
    <xf numFmtId="0" fontId="10" fillId="0" borderId="10" xfId="0" applyFont="1" applyFill="1" applyBorder="1"/>
    <xf numFmtId="0" fontId="10" fillId="0" borderId="13" xfId="0" applyFont="1" applyFill="1" applyBorder="1"/>
    <xf numFmtId="0" fontId="10" fillId="0" borderId="11" xfId="0" applyFont="1" applyFill="1" applyBorder="1" applyAlignment="1">
      <alignment horizontal="center"/>
    </xf>
    <xf numFmtId="166" fontId="10" fillId="0" borderId="14" xfId="0" applyNumberFormat="1" applyFont="1" applyFill="1" applyBorder="1" applyAlignment="1">
      <alignment horizontal="center"/>
    </xf>
    <xf numFmtId="0" fontId="49" fillId="0" borderId="0" xfId="0" applyFont="1" applyFill="1" applyBorder="1" applyAlignment="1" applyProtection="1">
      <alignment horizontal="center"/>
    </xf>
    <xf numFmtId="0" fontId="49" fillId="0" borderId="0" xfId="0" applyFont="1" applyFill="1" applyBorder="1" applyAlignment="1" applyProtection="1">
      <alignment horizontal="right" indent="1"/>
    </xf>
    <xf numFmtId="37" fontId="10" fillId="0" borderId="35" xfId="1" applyNumberFormat="1" applyFont="1" applyFill="1" applyBorder="1" applyAlignment="1" applyProtection="1">
      <alignment horizontal="right"/>
    </xf>
    <xf numFmtId="37" fontId="10" fillId="0" borderId="36" xfId="1" applyNumberFormat="1" applyFont="1" applyFill="1" applyBorder="1" applyAlignment="1" applyProtection="1">
      <alignment horizontal="left"/>
    </xf>
    <xf numFmtId="5" fontId="10" fillId="0" borderId="34" xfId="1" applyNumberFormat="1" applyFont="1" applyFill="1" applyBorder="1" applyAlignment="1" applyProtection="1">
      <alignment horizontal="right"/>
    </xf>
    <xf numFmtId="5" fontId="10" fillId="0" borderId="36" xfId="1" applyNumberFormat="1" applyFont="1" applyFill="1" applyBorder="1" applyAlignment="1" applyProtection="1">
      <alignment horizontal="right"/>
    </xf>
    <xf numFmtId="0" fontId="27" fillId="0" borderId="37" xfId="0" applyFont="1" applyFill="1" applyBorder="1" applyAlignment="1" applyProtection="1">
      <alignment horizontal="center"/>
    </xf>
    <xf numFmtId="0" fontId="11" fillId="0" borderId="0" xfId="0" quotePrefix="1" applyFont="1" applyBorder="1" applyAlignment="1">
      <alignment horizontal="center"/>
    </xf>
    <xf numFmtId="0" fontId="11" fillId="0" borderId="0" xfId="0" applyFont="1" applyBorder="1" applyAlignment="1">
      <alignment horizontal="center"/>
    </xf>
    <xf numFmtId="0" fontId="27" fillId="0" borderId="0" xfId="0" applyFont="1" applyFill="1" applyBorder="1" applyAlignment="1">
      <alignment horizontal="center" wrapText="1"/>
    </xf>
    <xf numFmtId="0" fontId="10" fillId="0" borderId="0" xfId="0" applyFont="1" applyFill="1" applyBorder="1" applyAlignment="1" applyProtection="1">
      <alignment horizontal="center"/>
    </xf>
    <xf numFmtId="0" fontId="10" fillId="0" borderId="0" xfId="0" applyFont="1" applyFill="1" applyBorder="1" applyAlignment="1">
      <alignment horizontal="center"/>
    </xf>
    <xf numFmtId="0" fontId="10" fillId="0" borderId="0" xfId="0" applyFont="1" applyFill="1" applyBorder="1" applyAlignment="1">
      <alignment horizontal="center" wrapText="1"/>
    </xf>
    <xf numFmtId="0" fontId="10" fillId="0" borderId="0" xfId="0" applyFont="1" applyFill="1" applyBorder="1" applyAlignment="1"/>
    <xf numFmtId="0" fontId="3" fillId="0" borderId="0" xfId="0" applyFont="1" applyFill="1"/>
    <xf numFmtId="0" fontId="3" fillId="0" borderId="0" xfId="0" applyFont="1" applyFill="1"/>
    <xf numFmtId="37" fontId="7" fillId="0" borderId="0" xfId="0" applyNumberFormat="1" applyFont="1" applyFill="1" applyAlignment="1">
      <alignment horizontal="right"/>
    </xf>
    <xf numFmtId="37" fontId="3" fillId="0" borderId="0" xfId="0" applyNumberFormat="1" applyFont="1" applyFill="1" applyAlignment="1">
      <alignment horizontal="right"/>
    </xf>
    <xf numFmtId="37" fontId="10" fillId="0" borderId="0" xfId="0" applyNumberFormat="1" applyFont="1" applyFill="1" applyAlignment="1">
      <alignment horizontal="right"/>
    </xf>
    <xf numFmtId="37" fontId="3" fillId="0" borderId="0" xfId="0" applyNumberFormat="1" applyFont="1" applyFill="1" applyBorder="1" applyAlignment="1" applyProtection="1">
      <alignment horizontal="right"/>
    </xf>
    <xf numFmtId="37" fontId="37" fillId="0" borderId="0" xfId="0" applyNumberFormat="1" applyFont="1" applyFill="1" applyBorder="1" applyAlignment="1">
      <alignment horizontal="right"/>
    </xf>
    <xf numFmtId="37" fontId="3" fillId="0" borderId="0" xfId="0" applyNumberFormat="1" applyFont="1" applyFill="1" applyBorder="1" applyAlignment="1">
      <alignment horizontal="right"/>
    </xf>
    <xf numFmtId="37" fontId="10" fillId="0" borderId="0" xfId="0" applyNumberFormat="1" applyFont="1" applyFill="1" applyAlignment="1">
      <alignment horizontal="right" vertical="top"/>
    </xf>
    <xf numFmtId="0" fontId="10" fillId="0" borderId="3" xfId="0" applyFont="1" applyFill="1" applyBorder="1" applyAlignment="1">
      <alignment horizontal="center"/>
    </xf>
    <xf numFmtId="37" fontId="10" fillId="0" borderId="34" xfId="0" applyNumberFormat="1" applyFont="1" applyFill="1" applyBorder="1" applyAlignment="1">
      <alignment horizontal="right"/>
    </xf>
    <xf numFmtId="37" fontId="10" fillId="0" borderId="1" xfId="0" applyNumberFormat="1" applyFont="1" applyFill="1" applyBorder="1" applyAlignment="1">
      <alignment horizontal="right"/>
    </xf>
    <xf numFmtId="0" fontId="10" fillId="0" borderId="10" xfId="0" applyFont="1" applyFill="1" applyBorder="1" applyAlignment="1"/>
    <xf numFmtId="0" fontId="10" fillId="0" borderId="11" xfId="0" applyFont="1" applyFill="1" applyBorder="1" applyAlignment="1"/>
    <xf numFmtId="0" fontId="10" fillId="0" borderId="12" xfId="0" applyFont="1" applyFill="1" applyBorder="1" applyAlignment="1"/>
    <xf numFmtId="0" fontId="10" fillId="0" borderId="7" xfId="0" applyFont="1" applyFill="1" applyBorder="1" applyAlignment="1"/>
    <xf numFmtId="0" fontId="50" fillId="0" borderId="7" xfId="0" applyFont="1" applyFill="1" applyBorder="1" applyAlignment="1"/>
    <xf numFmtId="0" fontId="10" fillId="0" borderId="13" xfId="0" applyFont="1" applyFill="1" applyBorder="1" applyAlignment="1"/>
    <xf numFmtId="0" fontId="10" fillId="0" borderId="14" xfId="0" applyFont="1" applyFill="1" applyBorder="1" applyAlignment="1"/>
    <xf numFmtId="0" fontId="11" fillId="0" borderId="2" xfId="0" applyFont="1" applyBorder="1" applyAlignment="1"/>
    <xf numFmtId="0" fontId="11" fillId="0" borderId="11" xfId="0" applyFont="1" applyBorder="1" applyAlignment="1"/>
    <xf numFmtId="0" fontId="10" fillId="0" borderId="6" xfId="0" applyFont="1" applyFill="1" applyBorder="1" applyAlignment="1">
      <alignment horizontal="center"/>
    </xf>
    <xf numFmtId="0" fontId="11" fillId="0" borderId="14" xfId="0" applyFont="1" applyBorder="1" applyAlignment="1"/>
    <xf numFmtId="0" fontId="11" fillId="0" borderId="6" xfId="0" applyFont="1" applyBorder="1" applyAlignment="1"/>
    <xf numFmtId="37" fontId="10" fillId="0" borderId="3" xfId="1" applyNumberFormat="1" applyFont="1" applyFill="1" applyBorder="1" applyAlignment="1" applyProtection="1">
      <alignment horizontal="right"/>
    </xf>
    <xf numFmtId="166" fontId="10" fillId="0" borderId="6" xfId="0" applyNumberFormat="1" applyFont="1" applyFill="1" applyBorder="1" applyAlignment="1">
      <alignment horizontal="center"/>
    </xf>
    <xf numFmtId="0" fontId="10" fillId="0" borderId="10" xfId="0" applyFont="1" applyFill="1" applyBorder="1" applyProtection="1"/>
    <xf numFmtId="0" fontId="10" fillId="0" borderId="2" xfId="0" applyFont="1" applyFill="1" applyBorder="1" applyProtection="1"/>
    <xf numFmtId="0" fontId="10" fillId="0" borderId="2" xfId="0" applyFont="1" applyFill="1" applyBorder="1" applyAlignment="1" applyProtection="1">
      <alignment horizontal="center"/>
    </xf>
    <xf numFmtId="0" fontId="11" fillId="0" borderId="2" xfId="0" applyFont="1" applyBorder="1" applyProtection="1"/>
    <xf numFmtId="0" fontId="10" fillId="0" borderId="38" xfId="0" applyFont="1" applyFill="1" applyBorder="1" applyAlignment="1" applyProtection="1">
      <alignment horizontal="center"/>
    </xf>
    <xf numFmtId="0" fontId="11" fillId="0" borderId="2" xfId="0" applyFont="1" applyBorder="1" applyAlignment="1" applyProtection="1"/>
    <xf numFmtId="0" fontId="11" fillId="0" borderId="11" xfId="0" applyFont="1" applyBorder="1" applyAlignment="1" applyProtection="1"/>
    <xf numFmtId="0" fontId="10" fillId="0" borderId="13" xfId="0" applyFont="1" applyFill="1" applyBorder="1" applyProtection="1"/>
    <xf numFmtId="0" fontId="10" fillId="0" borderId="9" xfId="0" applyFont="1" applyFill="1" applyBorder="1" applyAlignment="1" applyProtection="1">
      <alignment horizontal="center"/>
    </xf>
    <xf numFmtId="0" fontId="11" fillId="4" borderId="5" xfId="0" quotePrefix="1" applyFont="1" applyFill="1" applyBorder="1" applyAlignment="1" applyProtection="1">
      <alignment horizontal="center"/>
    </xf>
    <xf numFmtId="166" fontId="10" fillId="0" borderId="6" xfId="0" applyNumberFormat="1" applyFont="1" applyFill="1" applyBorder="1" applyAlignment="1" applyProtection="1">
      <alignment horizontal="center"/>
    </xf>
    <xf numFmtId="0" fontId="10" fillId="0" borderId="39" xfId="0" applyFont="1" applyFill="1" applyBorder="1" applyAlignment="1" applyProtection="1">
      <alignment horizontal="left" indent="2"/>
    </xf>
    <xf numFmtId="0" fontId="10" fillId="0" borderId="6" xfId="0" applyFont="1" applyFill="1" applyBorder="1" applyAlignment="1" applyProtection="1">
      <alignment horizontal="center"/>
    </xf>
    <xf numFmtId="0" fontId="11" fillId="0" borderId="6" xfId="0" applyFont="1" applyBorder="1" applyAlignment="1" applyProtection="1"/>
    <xf numFmtId="0" fontId="11" fillId="0" borderId="14" xfId="0" applyFont="1" applyBorder="1" applyAlignment="1" applyProtection="1"/>
    <xf numFmtId="0" fontId="10" fillId="0" borderId="9" xfId="0" applyFont="1" applyFill="1" applyBorder="1" applyAlignment="1" applyProtection="1">
      <alignment horizontal="center" wrapText="1"/>
    </xf>
    <xf numFmtId="0" fontId="10" fillId="0" borderId="9" xfId="0" applyFont="1" applyFill="1" applyBorder="1" applyProtection="1"/>
    <xf numFmtId="0" fontId="10" fillId="0" borderId="18"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10" xfId="0" applyFont="1" applyFill="1" applyBorder="1" applyAlignment="1" applyProtection="1">
      <alignment horizontal="center"/>
    </xf>
    <xf numFmtId="0" fontId="10" fillId="0" borderId="33" xfId="0" applyFont="1" applyFill="1" applyBorder="1" applyAlignment="1" applyProtection="1">
      <alignment horizontal="center"/>
    </xf>
    <xf numFmtId="0" fontId="10" fillId="0" borderId="18" xfId="0" applyFont="1" applyFill="1" applyBorder="1" applyAlignment="1" applyProtection="1">
      <alignment horizontal="center" wrapText="1"/>
    </xf>
    <xf numFmtId="0" fontId="10" fillId="0" borderId="18" xfId="0" applyFont="1" applyFill="1" applyBorder="1" applyAlignment="1" applyProtection="1"/>
    <xf numFmtId="0" fontId="10" fillId="0" borderId="22" xfId="0"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40" xfId="0" applyFont="1" applyFill="1" applyBorder="1" applyAlignment="1" applyProtection="1">
      <alignment horizontal="center"/>
    </xf>
    <xf numFmtId="0" fontId="10" fillId="0" borderId="3" xfId="0" applyFont="1" applyFill="1" applyBorder="1" applyAlignment="1" applyProtection="1">
      <alignment horizontal="center" vertical="top" wrapText="1"/>
    </xf>
    <xf numFmtId="0" fontId="10" fillId="0" borderId="3" xfId="0" applyFont="1" applyFill="1" applyBorder="1" applyAlignment="1" applyProtection="1">
      <alignment horizontal="center" vertical="top"/>
    </xf>
    <xf numFmtId="0" fontId="10" fillId="0" borderId="23" xfId="0" applyFont="1" applyFill="1" applyBorder="1" applyAlignment="1" applyProtection="1">
      <alignment horizontal="center" vertical="top"/>
    </xf>
    <xf numFmtId="0" fontId="27" fillId="0" borderId="13" xfId="0" applyFont="1" applyFill="1" applyBorder="1" applyAlignment="1" applyProtection="1">
      <alignment horizontal="center" vertical="top"/>
    </xf>
    <xf numFmtId="0" fontId="10" fillId="0" borderId="24" xfId="0" applyFont="1" applyFill="1" applyBorder="1" applyAlignment="1" applyProtection="1">
      <alignment horizontal="center" vertical="top"/>
    </xf>
    <xf numFmtId="0" fontId="10" fillId="0" borderId="3" xfId="0" applyFont="1" applyFill="1" applyBorder="1" applyAlignment="1" applyProtection="1">
      <alignment horizontal="center"/>
    </xf>
    <xf numFmtId="49" fontId="10" fillId="4" borderId="1" xfId="0" applyNumberFormat="1" applyFont="1" applyFill="1" applyBorder="1" applyAlignment="1" applyProtection="1">
      <alignment horizontal="left" indent="1"/>
    </xf>
    <xf numFmtId="165" fontId="10" fillId="4" borderId="1" xfId="0" applyNumberFormat="1" applyFont="1" applyFill="1" applyBorder="1" applyAlignment="1" applyProtection="1">
      <alignment horizontal="right" indent="1"/>
    </xf>
    <xf numFmtId="37" fontId="10" fillId="4" borderId="1" xfId="1" applyNumberFormat="1" applyFont="1" applyFill="1" applyBorder="1" applyAlignment="1" applyProtection="1">
      <alignment horizontal="right"/>
    </xf>
    <xf numFmtId="0" fontId="27" fillId="4" borderId="4" xfId="0" applyFont="1" applyFill="1" applyBorder="1" applyAlignment="1" applyProtection="1">
      <alignment horizontal="center"/>
    </xf>
    <xf numFmtId="37" fontId="10" fillId="4" borderId="19" xfId="1" applyNumberFormat="1" applyFont="1" applyFill="1" applyBorder="1" applyAlignment="1" applyProtection="1">
      <alignment horizontal="right"/>
    </xf>
    <xf numFmtId="37" fontId="10" fillId="4" borderId="3" xfId="1" applyNumberFormat="1" applyFont="1" applyFill="1" applyBorder="1" applyAlignment="1" applyProtection="1">
      <alignment horizontal="right"/>
    </xf>
    <xf numFmtId="168" fontId="10" fillId="4" borderId="4" xfId="1" applyNumberFormat="1" applyFont="1" applyFill="1" applyBorder="1" applyAlignment="1" applyProtection="1">
      <alignment horizontal="right" indent="1"/>
    </xf>
    <xf numFmtId="5" fontId="10" fillId="4" borderId="19" xfId="1" applyNumberFormat="1" applyFont="1" applyFill="1" applyBorder="1" applyAlignment="1" applyProtection="1">
      <alignment horizontal="center"/>
    </xf>
    <xf numFmtId="37" fontId="10" fillId="0" borderId="1" xfId="0" applyNumberFormat="1" applyFont="1" applyFill="1" applyBorder="1" applyAlignment="1" applyProtection="1">
      <alignment horizontal="right"/>
    </xf>
    <xf numFmtId="0" fontId="10" fillId="0" borderId="6" xfId="0" applyFont="1" applyFill="1" applyBorder="1" applyAlignment="1">
      <alignment horizontal="left" indent="2"/>
    </xf>
    <xf numFmtId="0" fontId="10" fillId="0" borderId="7" xfId="0" applyFont="1" applyFill="1" applyBorder="1" applyAlignment="1">
      <alignment horizontal="center"/>
    </xf>
    <xf numFmtId="0" fontId="10" fillId="0" borderId="14" xfId="0" applyFont="1" applyFill="1" applyBorder="1" applyAlignment="1">
      <alignment horizontal="center" vertical="top"/>
    </xf>
    <xf numFmtId="5" fontId="10" fillId="0" borderId="36" xfId="1" applyNumberFormat="1" applyFont="1" applyFill="1" applyBorder="1" applyAlignment="1" applyProtection="1">
      <alignment horizontal="center"/>
    </xf>
    <xf numFmtId="0" fontId="38" fillId="0" borderId="0" xfId="0" applyFont="1" applyAlignment="1">
      <alignment horizontal="center"/>
    </xf>
    <xf numFmtId="14" fontId="14" fillId="0" borderId="6" xfId="0" quotePrefix="1" applyNumberFormat="1" applyFont="1" applyBorder="1" applyAlignment="1">
      <alignment horizontal="center"/>
    </xf>
    <xf numFmtId="0" fontId="38" fillId="0" borderId="6" xfId="0" applyFont="1" applyBorder="1" applyAlignment="1">
      <alignment horizontal="center"/>
    </xf>
    <xf numFmtId="0" fontId="0" fillId="0" borderId="3" xfId="0" applyFont="1" applyBorder="1"/>
    <xf numFmtId="0" fontId="3" fillId="0" borderId="0" xfId="0" quotePrefix="1" applyFont="1" applyFill="1"/>
    <xf numFmtId="38" fontId="10" fillId="0" borderId="13" xfId="0" applyNumberFormat="1" applyFont="1" applyFill="1" applyBorder="1" applyAlignment="1"/>
    <xf numFmtId="0" fontId="3" fillId="0" borderId="0" xfId="0" applyFont="1" applyFill="1"/>
    <xf numFmtId="0" fontId="10" fillId="0" borderId="0" xfId="0" applyFont="1" applyFill="1" applyBorder="1" applyAlignment="1" applyProtection="1">
      <protection locked="0"/>
    </xf>
    <xf numFmtId="0" fontId="13" fillId="0" borderId="0" xfId="0" applyFont="1" applyFill="1" applyBorder="1"/>
    <xf numFmtId="0" fontId="51" fillId="0" borderId="0" xfId="0" applyFont="1" applyFill="1" applyBorder="1" applyAlignment="1">
      <alignment vertical="center"/>
    </xf>
    <xf numFmtId="0" fontId="3" fillId="0" borderId="0" xfId="0" applyFont="1" applyFill="1" applyAlignment="1">
      <alignment vertical="center"/>
    </xf>
    <xf numFmtId="0" fontId="37" fillId="0" borderId="0" xfId="0" applyFont="1" applyFill="1" applyBorder="1" applyAlignment="1">
      <alignment horizontal="right" vertical="center"/>
    </xf>
    <xf numFmtId="0" fontId="14" fillId="0" borderId="0" xfId="0" applyFont="1" applyBorder="1" applyAlignment="1">
      <alignment horizontal="right" vertical="center" wrapText="1"/>
    </xf>
    <xf numFmtId="37" fontId="3" fillId="0" borderId="0" xfId="0" applyNumberFormat="1" applyFont="1" applyFill="1" applyAlignment="1">
      <alignment horizontal="right" vertical="center"/>
    </xf>
    <xf numFmtId="0" fontId="0" fillId="0" borderId="0" xfId="0" applyAlignment="1">
      <alignment vertical="center"/>
    </xf>
    <xf numFmtId="0" fontId="5" fillId="0" borderId="0" xfId="0" applyFont="1" applyFill="1" applyAlignment="1">
      <alignment horizontal="left" vertical="center"/>
    </xf>
    <xf numFmtId="0" fontId="36" fillId="0" borderId="0" xfId="0" applyFont="1" applyFill="1" applyBorder="1" applyAlignment="1">
      <alignment horizontal="right" vertical="center"/>
    </xf>
    <xf numFmtId="0" fontId="40" fillId="0" borderId="0" xfId="0" applyFont="1" applyBorder="1"/>
    <xf numFmtId="5" fontId="40" fillId="0" borderId="0" xfId="0" applyNumberFormat="1" applyFont="1" applyBorder="1"/>
    <xf numFmtId="0" fontId="0" fillId="0" borderId="0" xfId="0" applyAlignment="1">
      <alignment wrapText="1"/>
    </xf>
    <xf numFmtId="0" fontId="3" fillId="0" borderId="0" xfId="0" applyFont="1" applyFill="1"/>
    <xf numFmtId="0" fontId="0" fillId="0" borderId="0" xfId="0" applyAlignment="1">
      <alignment wrapText="1"/>
    </xf>
    <xf numFmtId="0" fontId="3" fillId="0" borderId="0" xfId="0" applyFont="1" applyFill="1"/>
    <xf numFmtId="0" fontId="10" fillId="0" borderId="4" xfId="0" applyFont="1" applyFill="1" applyBorder="1"/>
    <xf numFmtId="0" fontId="10" fillId="0" borderId="8" xfId="0" applyFont="1" applyFill="1" applyBorder="1"/>
    <xf numFmtId="0" fontId="10" fillId="0" borderId="12" xfId="0" applyFont="1" applyFill="1" applyBorder="1" applyAlignment="1">
      <alignment horizontal="center" wrapText="1"/>
    </xf>
    <xf numFmtId="0" fontId="11" fillId="0" borderId="18" xfId="0" applyFont="1" applyBorder="1" applyAlignment="1">
      <alignment horizontal="center" wrapText="1"/>
    </xf>
    <xf numFmtId="0" fontId="11" fillId="0" borderId="7" xfId="0" applyFont="1" applyBorder="1" applyAlignment="1">
      <alignment horizontal="center" wrapText="1"/>
    </xf>
    <xf numFmtId="165" fontId="12" fillId="4" borderId="1" xfId="0" applyNumberFormat="1" applyFont="1" applyFill="1" applyBorder="1" applyAlignment="1" applyProtection="1">
      <alignment horizontal="center"/>
      <protection locked="0"/>
    </xf>
    <xf numFmtId="0" fontId="0" fillId="0" borderId="0" xfId="0" applyAlignment="1">
      <alignment wrapText="1"/>
    </xf>
    <xf numFmtId="0" fontId="10" fillId="7" borderId="1" xfId="0" applyNumberFormat="1" applyFont="1" applyFill="1" applyBorder="1" applyAlignment="1" applyProtection="1">
      <alignment horizontal="center"/>
      <protection locked="0"/>
    </xf>
    <xf numFmtId="165" fontId="10" fillId="7" borderId="1" xfId="0" applyNumberFormat="1" applyFont="1" applyFill="1" applyBorder="1" applyAlignment="1" applyProtection="1">
      <alignment horizontal="right" indent="1"/>
      <protection locked="0"/>
    </xf>
    <xf numFmtId="37" fontId="10" fillId="7" borderId="1" xfId="1" applyNumberFormat="1" applyFont="1" applyFill="1" applyBorder="1" applyAlignment="1" applyProtection="1">
      <alignment horizontal="right"/>
      <protection locked="0"/>
    </xf>
    <xf numFmtId="0" fontId="10" fillId="7" borderId="1" xfId="0" applyNumberFormat="1" applyFont="1" applyFill="1" applyBorder="1" applyAlignment="1" applyProtection="1">
      <alignment horizontal="left" indent="1"/>
      <protection locked="0"/>
    </xf>
    <xf numFmtId="0" fontId="27" fillId="7" borderId="4" xfId="0" applyFont="1" applyFill="1" applyBorder="1" applyAlignment="1" applyProtection="1">
      <alignment horizontal="center"/>
      <protection locked="0"/>
    </xf>
    <xf numFmtId="37" fontId="10" fillId="7" borderId="19" xfId="1" applyNumberFormat="1" applyFont="1" applyFill="1" applyBorder="1" applyAlignment="1" applyProtection="1">
      <alignment horizontal="right"/>
      <protection locked="0"/>
    </xf>
    <xf numFmtId="168" fontId="10" fillId="7" borderId="1" xfId="1" applyNumberFormat="1" applyFont="1" applyFill="1" applyBorder="1" applyAlignment="1" applyProtection="1">
      <alignment horizontal="right" indent="1"/>
      <protection locked="0"/>
    </xf>
    <xf numFmtId="5" fontId="10" fillId="7" borderId="1" xfId="1" applyNumberFormat="1" applyFont="1" applyFill="1" applyBorder="1" applyAlignment="1" applyProtection="1">
      <alignment horizontal="center"/>
      <protection locked="0"/>
    </xf>
    <xf numFmtId="5" fontId="10" fillId="7" borderId="5" xfId="1" applyNumberFormat="1" applyFont="1" applyFill="1" applyBorder="1" applyAlignment="1" applyProtection="1">
      <alignment horizontal="center"/>
      <protection locked="0"/>
    </xf>
    <xf numFmtId="37" fontId="10" fillId="7" borderId="3" xfId="1" applyNumberFormat="1" applyFont="1" applyFill="1" applyBorder="1" applyAlignment="1" applyProtection="1">
      <alignment horizontal="right"/>
      <protection locked="0"/>
    </xf>
    <xf numFmtId="0" fontId="0" fillId="0" borderId="0" xfId="0" applyAlignment="1">
      <alignment horizontal="right" vertical="center" wrapText="1"/>
    </xf>
    <xf numFmtId="0" fontId="10" fillId="0" borderId="20" xfId="0" applyFont="1" applyFill="1" applyBorder="1" applyAlignment="1">
      <alignment horizontal="center"/>
    </xf>
    <xf numFmtId="0" fontId="11" fillId="0" borderId="8" xfId="0" applyFont="1" applyFill="1" applyBorder="1" applyAlignment="1">
      <alignment horizontal="center"/>
    </xf>
    <xf numFmtId="0" fontId="11" fillId="0" borderId="5" xfId="0" applyFont="1" applyFill="1" applyBorder="1" applyAlignment="1">
      <alignment horizontal="center"/>
    </xf>
    <xf numFmtId="49" fontId="12" fillId="4" borderId="4" xfId="0" applyNumberFormat="1" applyFont="1" applyFill="1" applyBorder="1" applyAlignment="1" applyProtection="1">
      <alignment horizontal="left" indent="1"/>
      <protection locked="0"/>
    </xf>
    <xf numFmtId="0" fontId="0" fillId="0" borderId="8" xfId="0" applyBorder="1" applyAlignment="1" applyProtection="1">
      <alignment horizontal="left" indent="1"/>
      <protection locked="0"/>
    </xf>
    <xf numFmtId="0" fontId="0" fillId="0" borderId="5" xfId="0" applyBorder="1" applyAlignment="1" applyProtection="1">
      <alignment horizontal="left" indent="1"/>
      <protection locked="0"/>
    </xf>
    <xf numFmtId="0" fontId="13" fillId="0" borderId="0" xfId="0" applyFont="1" applyFill="1" applyBorder="1" applyAlignment="1" applyProtection="1">
      <alignment horizontal="right" indent="1"/>
    </xf>
    <xf numFmtId="0" fontId="14" fillId="0" borderId="7" xfId="0" applyFont="1" applyBorder="1" applyAlignment="1" applyProtection="1">
      <alignment horizontal="right" indent="1"/>
    </xf>
    <xf numFmtId="0" fontId="12" fillId="4" borderId="4" xfId="1" applyNumberFormat="1" applyFont="1" applyFill="1" applyBorder="1" applyAlignment="1" applyProtection="1">
      <alignment horizontal="left" indent="1"/>
      <protection locked="0"/>
    </xf>
    <xf numFmtId="0" fontId="14" fillId="0" borderId="5" xfId="0" applyNumberFormat="1" applyFont="1" applyBorder="1" applyAlignment="1" applyProtection="1">
      <alignment horizontal="left" indent="1"/>
      <protection locked="0"/>
    </xf>
    <xf numFmtId="0" fontId="25" fillId="0" borderId="0" xfId="0" applyFont="1" applyFill="1" applyBorder="1" applyAlignment="1" applyProtection="1">
      <alignment horizontal="right"/>
    </xf>
    <xf numFmtId="0" fontId="11" fillId="0" borderId="7" xfId="0" applyFont="1" applyBorder="1" applyAlignment="1" applyProtection="1">
      <alignment horizontal="right"/>
    </xf>
    <xf numFmtId="0" fontId="24" fillId="4" borderId="10" xfId="0" applyNumberFormat="1"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wrapText="1"/>
      <protection locked="0"/>
    </xf>
    <xf numFmtId="0" fontId="0" fillId="0" borderId="7" xfId="0" applyBorder="1" applyAlignment="1" applyProtection="1">
      <alignment wrapText="1"/>
      <protection locked="0"/>
    </xf>
    <xf numFmtId="0" fontId="0" fillId="0" borderId="1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6" xfId="0" applyBorder="1" applyAlignment="1" applyProtection="1">
      <alignment wrapText="1"/>
      <protection locked="0"/>
    </xf>
    <xf numFmtId="0" fontId="0" fillId="0" borderId="14" xfId="0" applyBorder="1" applyAlignment="1" applyProtection="1">
      <alignment wrapText="1"/>
      <protection locked="0"/>
    </xf>
    <xf numFmtId="0" fontId="12" fillId="0" borderId="2" xfId="0" applyFont="1" applyFill="1" applyBorder="1" applyAlignment="1">
      <alignment wrapText="1"/>
    </xf>
    <xf numFmtId="0" fontId="0" fillId="0" borderId="2" xfId="0" applyBorder="1" applyAlignment="1">
      <alignment wrapText="1"/>
    </xf>
    <xf numFmtId="0" fontId="0" fillId="0" borderId="0" xfId="0" applyAlignment="1">
      <alignment wrapText="1"/>
    </xf>
    <xf numFmtId="0" fontId="10" fillId="0" borderId="12" xfId="0" applyFont="1" applyFill="1" applyBorder="1" applyAlignment="1" applyProtection="1">
      <alignment horizontal="center"/>
    </xf>
    <xf numFmtId="0" fontId="0" fillId="0" borderId="0" xfId="0" applyAlignment="1" applyProtection="1">
      <alignment horizontal="center"/>
    </xf>
    <xf numFmtId="0" fontId="0" fillId="0" borderId="7" xfId="0" applyBorder="1" applyAlignment="1" applyProtection="1">
      <alignment horizontal="center"/>
    </xf>
    <xf numFmtId="0" fontId="10" fillId="0" borderId="12" xfId="0" applyFont="1" applyFill="1" applyBorder="1" applyAlignment="1">
      <alignment horizontal="center"/>
    </xf>
    <xf numFmtId="0" fontId="0" fillId="0" borderId="0" xfId="0" applyAlignment="1">
      <alignment horizontal="center"/>
    </xf>
    <xf numFmtId="0" fontId="0" fillId="0" borderId="7" xfId="0" applyBorder="1" applyAlignment="1">
      <alignment horizontal="center"/>
    </xf>
    <xf numFmtId="0" fontId="13" fillId="0" borderId="0" xfId="0" applyFont="1" applyFill="1" applyBorder="1" applyAlignment="1" applyProtection="1">
      <alignment horizontal="right" vertical="center"/>
    </xf>
    <xf numFmtId="0" fontId="14" fillId="0" borderId="0" xfId="0" applyFont="1" applyAlignment="1" applyProtection="1">
      <alignment horizontal="right" vertical="center"/>
    </xf>
    <xf numFmtId="0" fontId="14" fillId="0" borderId="7" xfId="0" applyFont="1" applyBorder="1" applyAlignment="1" applyProtection="1">
      <alignment horizontal="right" vertical="center"/>
    </xf>
    <xf numFmtId="0" fontId="14" fillId="0" borderId="0" xfId="0" applyFont="1" applyAlignment="1" applyProtection="1">
      <alignment horizontal="right" indent="1"/>
    </xf>
    <xf numFmtId="0" fontId="12" fillId="4" borderId="1" xfId="0"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10" fillId="0" borderId="4" xfId="0" applyFont="1" applyFill="1" applyBorder="1" applyAlignment="1">
      <alignment horizontal="center"/>
    </xf>
    <xf numFmtId="0" fontId="10" fillId="0" borderId="20" xfId="0" applyFont="1" applyFill="1" applyBorder="1" applyAlignment="1">
      <alignment horizontal="left" wrapText="1"/>
    </xf>
    <xf numFmtId="0" fontId="11" fillId="0" borderId="8" xfId="0" applyFont="1" applyFill="1" applyBorder="1" applyAlignment="1">
      <alignment horizontal="left" wrapText="1"/>
    </xf>
    <xf numFmtId="0" fontId="27" fillId="0" borderId="0" xfId="0" applyFont="1" applyFill="1" applyBorder="1" applyAlignment="1">
      <alignment horizontal="center" wrapText="1"/>
    </xf>
    <xf numFmtId="0" fontId="10" fillId="0" borderId="20" xfId="0" applyFont="1" applyFill="1" applyBorder="1" applyAlignment="1" applyProtection="1">
      <alignment horizontal="center"/>
    </xf>
    <xf numFmtId="0" fontId="11" fillId="0" borderId="8" xfId="0" applyFont="1" applyFill="1" applyBorder="1" applyAlignment="1" applyProtection="1">
      <alignment horizontal="center"/>
    </xf>
    <xf numFmtId="0" fontId="11" fillId="0" borderId="5" xfId="0" applyFont="1" applyFill="1" applyBorder="1" applyAlignment="1" applyProtection="1">
      <alignment horizontal="center"/>
    </xf>
    <xf numFmtId="0" fontId="10" fillId="0" borderId="20" xfId="0" applyFont="1" applyFill="1" applyBorder="1" applyAlignment="1" applyProtection="1">
      <alignment horizontal="left" wrapText="1"/>
    </xf>
    <xf numFmtId="0" fontId="11" fillId="0" borderId="8" xfId="0" applyFont="1" applyFill="1" applyBorder="1" applyAlignment="1" applyProtection="1">
      <alignment horizontal="left" wrapText="1"/>
    </xf>
    <xf numFmtId="0" fontId="10" fillId="0" borderId="18" xfId="0" applyFont="1" applyFill="1" applyBorder="1" applyAlignment="1"/>
    <xf numFmtId="0" fontId="0" fillId="0" borderId="18" xfId="0" applyBorder="1" applyAlignment="1"/>
    <xf numFmtId="0" fontId="10" fillId="0" borderId="4" xfId="0" applyFont="1" applyFill="1" applyBorder="1" applyAlignment="1" applyProtection="1">
      <alignment horizontal="center"/>
    </xf>
    <xf numFmtId="0" fontId="10" fillId="0" borderId="0" xfId="0" applyFont="1" applyFill="1" applyBorder="1" applyAlignment="1">
      <alignment horizontal="center"/>
    </xf>
    <xf numFmtId="0" fontId="0" fillId="0" borderId="0" xfId="0" applyBorder="1" applyAlignment="1">
      <alignment horizontal="center"/>
    </xf>
    <xf numFmtId="0" fontId="12" fillId="3" borderId="10" xfId="0" applyFont="1"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0" fillId="3" borderId="12"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7" xfId="0"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3" fillId="3" borderId="4" xfId="0" applyNumberFormat="1" applyFont="1" applyFill="1" applyBorder="1" applyAlignment="1" applyProtection="1">
      <alignment horizontal="left"/>
      <protection locked="0"/>
    </xf>
    <xf numFmtId="0" fontId="3" fillId="3" borderId="8" xfId="0" applyNumberFormat="1" applyFont="1" applyFill="1" applyBorder="1" applyAlignment="1" applyProtection="1">
      <alignment horizontal="left"/>
      <protection locked="0"/>
    </xf>
    <xf numFmtId="0" fontId="3" fillId="3" borderId="5" xfId="0" applyNumberFormat="1" applyFont="1" applyFill="1" applyBorder="1" applyAlignment="1" applyProtection="1">
      <alignment horizontal="left"/>
      <protection locked="0"/>
    </xf>
    <xf numFmtId="0" fontId="5" fillId="0" borderId="0" xfId="0" applyFont="1" applyAlignment="1">
      <alignment horizontal="left"/>
    </xf>
    <xf numFmtId="0" fontId="3" fillId="3" borderId="4" xfId="0" applyFont="1" applyFill="1" applyBorder="1" applyAlignment="1" applyProtection="1">
      <alignment horizontal="left"/>
      <protection locked="0"/>
    </xf>
    <xf numFmtId="0" fontId="3" fillId="3" borderId="8" xfId="0" applyFont="1" applyFill="1" applyBorder="1" applyAlignment="1" applyProtection="1">
      <alignment horizontal="left"/>
      <protection locked="0"/>
    </xf>
    <xf numFmtId="0" fontId="3" fillId="3" borderId="5" xfId="0" applyFont="1" applyFill="1" applyBorder="1" applyAlignment="1" applyProtection="1">
      <alignment horizontal="left"/>
      <protection locked="0"/>
    </xf>
    <xf numFmtId="0" fontId="2" fillId="0" borderId="0" xfId="0" applyFont="1" applyAlignment="1">
      <alignment horizontal="left"/>
    </xf>
    <xf numFmtId="49" fontId="13" fillId="0" borderId="16" xfId="0" applyNumberFormat="1" applyFont="1" applyBorder="1" applyAlignment="1" applyProtection="1">
      <alignment horizontal="right"/>
    </xf>
    <xf numFmtId="49" fontId="13" fillId="0" borderId="17" xfId="0" applyNumberFormat="1" applyFont="1" applyBorder="1" applyAlignment="1" applyProtection="1">
      <alignment horizontal="right"/>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0" fillId="3" borderId="8" xfId="0" applyNumberFormat="1" applyFill="1" applyBorder="1" applyAlignment="1" applyProtection="1">
      <alignment horizontal="left"/>
      <protection locked="0"/>
    </xf>
    <xf numFmtId="0" fontId="0" fillId="3" borderId="5" xfId="0" applyNumberFormat="1" applyFill="1" applyBorder="1" applyAlignment="1" applyProtection="1">
      <alignment horizontal="left"/>
      <protection locked="0"/>
    </xf>
    <xf numFmtId="0" fontId="12" fillId="2" borderId="10" xfId="0" quotePrefix="1" applyFont="1" applyFill="1" applyBorder="1" applyAlignment="1" applyProtection="1">
      <alignment horizontal="left" vertical="top" wrapText="1" indent="1"/>
      <protection locked="0"/>
    </xf>
    <xf numFmtId="0" fontId="12" fillId="2" borderId="2" xfId="0" applyFont="1" applyFill="1" applyBorder="1" applyAlignment="1" applyProtection="1">
      <alignment horizontal="left" vertical="top" wrapText="1" indent="1"/>
      <protection locked="0"/>
    </xf>
    <xf numFmtId="0" fontId="12" fillId="2" borderId="11" xfId="0" applyFont="1" applyFill="1" applyBorder="1" applyAlignment="1" applyProtection="1">
      <alignment horizontal="left" vertical="top" wrapText="1" indent="1"/>
      <protection locked="0"/>
    </xf>
    <xf numFmtId="0" fontId="12" fillId="2" borderId="12" xfId="0" applyFont="1" applyFill="1" applyBorder="1" applyAlignment="1" applyProtection="1">
      <alignment horizontal="left" vertical="top" wrapText="1" indent="1"/>
      <protection locked="0"/>
    </xf>
    <xf numFmtId="0" fontId="12" fillId="2" borderId="0" xfId="0" applyFont="1" applyFill="1" applyBorder="1" applyAlignment="1" applyProtection="1">
      <alignment horizontal="left" vertical="top" wrapText="1" indent="1"/>
      <protection locked="0"/>
    </xf>
    <xf numFmtId="0" fontId="12" fillId="2" borderId="7" xfId="0" applyFont="1" applyFill="1" applyBorder="1" applyAlignment="1" applyProtection="1">
      <alignment horizontal="left" vertical="top" wrapText="1" indent="1"/>
      <protection locked="0"/>
    </xf>
    <xf numFmtId="0" fontId="14" fillId="2" borderId="12" xfId="0" applyFont="1" applyFill="1" applyBorder="1" applyAlignment="1" applyProtection="1">
      <alignment horizontal="left" vertical="top" wrapText="1" indent="1"/>
      <protection locked="0"/>
    </xf>
    <xf numFmtId="0" fontId="14" fillId="2" borderId="0" xfId="0" applyFont="1" applyFill="1" applyBorder="1" applyAlignment="1" applyProtection="1">
      <alignment horizontal="left" vertical="top" wrapText="1" indent="1"/>
      <protection locked="0"/>
    </xf>
    <xf numFmtId="0" fontId="14" fillId="2" borderId="7" xfId="0" applyFont="1" applyFill="1" applyBorder="1" applyAlignment="1" applyProtection="1">
      <alignment horizontal="left" vertical="top" wrapText="1" indent="1"/>
      <protection locked="0"/>
    </xf>
    <xf numFmtId="0" fontId="14" fillId="2" borderId="13" xfId="0" applyFont="1" applyFill="1" applyBorder="1" applyAlignment="1" applyProtection="1">
      <alignment horizontal="left" vertical="top" wrapText="1" indent="1"/>
      <protection locked="0"/>
    </xf>
    <xf numFmtId="0" fontId="14" fillId="2" borderId="6" xfId="0" applyFont="1" applyFill="1" applyBorder="1" applyAlignment="1" applyProtection="1">
      <alignment horizontal="left" vertical="top" wrapText="1" indent="1"/>
      <protection locked="0"/>
    </xf>
    <xf numFmtId="0" fontId="14" fillId="2" borderId="14" xfId="0" applyFont="1" applyFill="1" applyBorder="1" applyAlignment="1" applyProtection="1">
      <alignment horizontal="left" vertical="top" wrapText="1" indent="1"/>
      <protection locked="0"/>
    </xf>
    <xf numFmtId="0" fontId="3" fillId="2" borderId="4" xfId="0" applyFont="1" applyFill="1" applyBorder="1" applyAlignment="1" applyProtection="1">
      <alignment horizontal="left" indent="1"/>
      <protection locked="0"/>
    </xf>
    <xf numFmtId="0" fontId="3" fillId="2" borderId="8" xfId="0" applyFont="1" applyFill="1" applyBorder="1" applyAlignment="1" applyProtection="1">
      <alignment horizontal="left" indent="1"/>
      <protection locked="0"/>
    </xf>
    <xf numFmtId="0" fontId="3" fillId="2" borderId="5" xfId="0" applyFont="1" applyFill="1" applyBorder="1" applyAlignment="1" applyProtection="1">
      <alignment horizontal="left" indent="1"/>
      <protection locked="0"/>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12" fillId="2" borderId="4" xfId="0" applyFont="1" applyFill="1" applyBorder="1" applyAlignment="1" applyProtection="1">
      <alignment horizontal="right" indent="5"/>
      <protection locked="0"/>
    </xf>
    <xf numFmtId="0" fontId="12" fillId="2" borderId="5" xfId="0" applyFont="1" applyFill="1" applyBorder="1" applyAlignment="1" applyProtection="1">
      <alignment horizontal="right" indent="5"/>
      <protection locked="0"/>
    </xf>
    <xf numFmtId="164" fontId="13" fillId="2" borderId="4" xfId="0" applyNumberFormat="1" applyFont="1" applyFill="1" applyBorder="1" applyAlignment="1" applyProtection="1">
      <alignment horizontal="left" indent="1"/>
      <protection locked="0"/>
    </xf>
    <xf numFmtId="164" fontId="13" fillId="2" borderId="5" xfId="0" applyNumberFormat="1" applyFont="1" applyFill="1" applyBorder="1" applyAlignment="1" applyProtection="1">
      <alignment horizontal="left" indent="1"/>
      <protection locked="0"/>
    </xf>
    <xf numFmtId="0" fontId="3" fillId="0" borderId="0" xfId="0" applyFont="1" applyFill="1" applyAlignment="1">
      <alignment wrapText="1"/>
    </xf>
    <xf numFmtId="0" fontId="3" fillId="0" borderId="0" xfId="0" applyFont="1" applyFill="1" applyAlignment="1">
      <alignment horizontal="left" vertical="top"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2" fillId="2" borderId="4" xfId="0" applyFont="1" applyFill="1" applyBorder="1" applyAlignment="1" applyProtection="1">
      <alignment horizontal="left"/>
      <protection locked="0"/>
    </xf>
    <xf numFmtId="0" fontId="12" fillId="2" borderId="8" xfId="0" applyFont="1" applyFill="1" applyBorder="1" applyAlignment="1" applyProtection="1">
      <alignment horizontal="left"/>
      <protection locked="0"/>
    </xf>
    <xf numFmtId="0" fontId="12" fillId="2" borderId="5" xfId="0" applyFont="1" applyFill="1" applyBorder="1" applyAlignment="1" applyProtection="1">
      <alignment horizontal="left"/>
      <protection locked="0"/>
    </xf>
    <xf numFmtId="0" fontId="12" fillId="2" borderId="4"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2" fillId="0" borderId="0" xfId="0" applyFont="1" applyFill="1" applyAlignment="1"/>
    <xf numFmtId="0" fontId="3" fillId="0" borderId="0" xfId="0" applyFont="1" applyFill="1"/>
    <xf numFmtId="5" fontId="12" fillId="2" borderId="8" xfId="0" applyNumberFormat="1" applyFont="1" applyFill="1" applyBorder="1" applyAlignment="1" applyProtection="1">
      <alignment horizontal="right" indent="2"/>
      <protection locked="0"/>
    </xf>
    <xf numFmtId="5" fontId="14" fillId="2" borderId="8" xfId="0" applyNumberFormat="1" applyFont="1" applyFill="1" applyBorder="1" applyAlignment="1" applyProtection="1">
      <alignment horizontal="right" indent="2"/>
      <protection locked="0"/>
    </xf>
    <xf numFmtId="164" fontId="12" fillId="2" borderId="8" xfId="0" applyNumberFormat="1" applyFont="1" applyFill="1" applyBorder="1" applyAlignment="1" applyProtection="1">
      <alignment horizontal="right" indent="1"/>
      <protection locked="0"/>
    </xf>
    <xf numFmtId="164" fontId="14" fillId="2" borderId="5" xfId="0" applyNumberFormat="1" applyFont="1" applyFill="1" applyBorder="1" applyAlignment="1" applyProtection="1">
      <alignment horizontal="right" indent="1"/>
      <protection locked="0"/>
    </xf>
    <xf numFmtId="0" fontId="12" fillId="2" borderId="4" xfId="0" applyFont="1" applyFill="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5" xfId="0" applyBorder="1" applyAlignment="1" applyProtection="1">
      <alignment vertical="center" wrapText="1"/>
      <protection locked="0"/>
    </xf>
    <xf numFmtId="0" fontId="3"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Alignment="1">
      <alignment horizontal="left"/>
    </xf>
    <xf numFmtId="0" fontId="2" fillId="0" borderId="7" xfId="0" applyFont="1" applyFill="1" applyBorder="1" applyAlignment="1">
      <alignment horizontal="left"/>
    </xf>
    <xf numFmtId="0" fontId="2" fillId="0" borderId="0" xfId="0" applyFont="1" applyFill="1" applyAlignment="1">
      <alignment horizontal="center" vertical="center"/>
    </xf>
    <xf numFmtId="0" fontId="0" fillId="0" borderId="7" xfId="0" applyBorder="1" applyAlignment="1">
      <alignment horizontal="center" vertical="center"/>
    </xf>
    <xf numFmtId="0" fontId="14" fillId="2" borderId="8"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8" fillId="0" borderId="0" xfId="0" applyFont="1" applyFill="1" applyAlignment="1">
      <alignment horizontal="center" wrapText="1"/>
    </xf>
    <xf numFmtId="0" fontId="0" fillId="0" borderId="5" xfId="0" applyFont="1" applyFill="1" applyBorder="1" applyAlignment="1">
      <alignment wrapText="1"/>
    </xf>
    <xf numFmtId="0" fontId="15" fillId="2" borderId="10" xfId="0" applyFont="1" applyFill="1" applyBorder="1" applyAlignment="1" applyProtection="1">
      <alignment wrapText="1"/>
      <protection locked="0"/>
    </xf>
    <xf numFmtId="0" fontId="15" fillId="2" borderId="11" xfId="0" applyFont="1" applyFill="1" applyBorder="1" applyAlignment="1" applyProtection="1">
      <alignment wrapText="1"/>
      <protection locked="0"/>
    </xf>
    <xf numFmtId="0" fontId="12" fillId="2" borderId="10"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0" fontId="12" fillId="2" borderId="12"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0" fillId="0" borderId="13" xfId="0" applyBorder="1" applyAlignment="1" applyProtection="1">
      <alignment wrapText="1"/>
      <protection locked="0"/>
    </xf>
    <xf numFmtId="0" fontId="15" fillId="2" borderId="4" xfId="0" applyFont="1" applyFill="1" applyBorder="1" applyAlignment="1" applyProtection="1">
      <alignment wrapText="1"/>
      <protection locked="0"/>
    </xf>
    <xf numFmtId="0" fontId="15" fillId="2" borderId="5" xfId="0" applyFont="1" applyFill="1" applyBorder="1" applyAlignment="1" applyProtection="1">
      <alignment wrapText="1"/>
      <protection locked="0"/>
    </xf>
    <xf numFmtId="0" fontId="0" fillId="2" borderId="8" xfId="0" applyFill="1" applyBorder="1" applyAlignment="1" applyProtection="1">
      <alignment horizontal="left" indent="1"/>
      <protection locked="0"/>
    </xf>
    <xf numFmtId="0" fontId="0" fillId="2" borderId="5" xfId="0" applyFill="1" applyBorder="1" applyAlignment="1" applyProtection="1">
      <alignment horizontal="left" indent="1"/>
      <protection locked="0"/>
    </xf>
    <xf numFmtId="0" fontId="12" fillId="4" borderId="8" xfId="1" applyNumberFormat="1" applyFont="1" applyFill="1" applyBorder="1" applyAlignment="1" applyProtection="1">
      <alignment horizontal="left" indent="1"/>
      <protection locked="0"/>
    </xf>
    <xf numFmtId="0" fontId="52" fillId="0" borderId="0" xfId="0" applyFont="1" applyAlignment="1">
      <alignment horizontal="left"/>
    </xf>
    <xf numFmtId="0" fontId="10" fillId="0" borderId="8" xfId="0" applyFont="1" applyFill="1" applyBorder="1" applyAlignment="1">
      <alignment horizontal="center"/>
    </xf>
    <xf numFmtId="49" fontId="12" fillId="4" borderId="6" xfId="0" applyNumberFormat="1" applyFont="1" applyFill="1" applyBorder="1" applyAlignment="1" applyProtection="1">
      <alignment horizontal="left" indent="1"/>
      <protection locked="0"/>
    </xf>
    <xf numFmtId="1" fontId="12" fillId="4" borderId="1" xfId="0" applyNumberFormat="1" applyFont="1" applyFill="1" applyBorder="1" applyAlignment="1" applyProtection="1">
      <alignment horizontal="left" indent="1"/>
      <protection locked="0"/>
    </xf>
    <xf numFmtId="1" fontId="12" fillId="0" borderId="4" xfId="0" applyNumberFormat="1" applyFont="1" applyFill="1" applyBorder="1" applyAlignment="1" applyProtection="1">
      <alignment horizontal="left" indent="1"/>
    </xf>
    <xf numFmtId="1" fontId="12" fillId="0" borderId="8" xfId="0" applyNumberFormat="1" applyFont="1" applyFill="1" applyBorder="1" applyAlignment="1" applyProtection="1">
      <alignment horizontal="left" indent="1"/>
    </xf>
    <xf numFmtId="38" fontId="10" fillId="7" borderId="1" xfId="0" applyNumberFormat="1" applyFont="1" applyFill="1" applyBorder="1" applyAlignment="1" applyProtection="1">
      <alignment horizontal="right" indent="1"/>
      <protection locked="0"/>
    </xf>
    <xf numFmtId="38" fontId="10" fillId="0" borderId="1" xfId="1" applyNumberFormat="1" applyFont="1" applyFill="1" applyBorder="1" applyAlignment="1" applyProtection="1">
      <alignment horizontal="right"/>
    </xf>
    <xf numFmtId="6" fontId="10" fillId="7" borderId="1" xfId="0" applyNumberFormat="1" applyFont="1" applyFill="1" applyBorder="1" applyAlignment="1" applyProtection="1">
      <alignment horizontal="right" indent="1"/>
      <protection locked="0"/>
    </xf>
    <xf numFmtId="6" fontId="10" fillId="0" borderId="1" xfId="1" applyNumberFormat="1" applyFont="1" applyFill="1" applyBorder="1" applyAlignment="1" applyProtection="1">
      <alignment horizontal="right"/>
    </xf>
    <xf numFmtId="37" fontId="10" fillId="7" borderId="1" xfId="1" applyNumberFormat="1" applyFont="1" applyFill="1" applyBorder="1" applyAlignment="1" applyProtection="1">
      <alignment horizontal="right" indent="1"/>
      <protection locked="0"/>
    </xf>
    <xf numFmtId="0" fontId="15" fillId="7" borderId="1" xfId="0" quotePrefix="1" applyFont="1" applyFill="1" applyBorder="1" applyAlignment="1" applyProtection="1">
      <alignment horizontal="center"/>
      <protection locked="0"/>
    </xf>
    <xf numFmtId="0" fontId="0" fillId="0" borderId="0" xfId="0" applyBorder="1" applyAlignment="1">
      <alignment wrapText="1"/>
    </xf>
    <xf numFmtId="0" fontId="12" fillId="4" borderId="1" xfId="0" applyFont="1" applyFill="1" applyBorder="1" applyAlignment="1" applyProtection="1">
      <alignment horizontal="left" vertical="center" indent="1"/>
      <protection locked="0"/>
    </xf>
    <xf numFmtId="0" fontId="12" fillId="4" borderId="9" xfId="0" applyFont="1" applyFill="1" applyBorder="1" applyAlignment="1" applyProtection="1">
      <alignment horizontal="left" vertical="center" indent="1"/>
      <protection locked="0"/>
    </xf>
    <xf numFmtId="0" fontId="14" fillId="0" borderId="1" xfId="0" applyFont="1"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12" fillId="0" borderId="12" xfId="0" applyFont="1" applyFill="1" applyBorder="1" applyAlignment="1">
      <alignment wrapText="1"/>
    </xf>
    <xf numFmtId="0" fontId="0" fillId="0" borderId="0" xfId="0" applyBorder="1" applyAlignment="1">
      <alignment wrapText="1"/>
    </xf>
    <xf numFmtId="0" fontId="0" fillId="0" borderId="12" xfId="0" applyBorder="1" applyAlignment="1">
      <alignment wrapText="1"/>
    </xf>
  </cellXfs>
  <cellStyles count="33775">
    <cellStyle name="Blackout" xfId="33081"/>
    <cellStyle name="Comma 10" xfId="16080"/>
    <cellStyle name="Comma 11" xfId="16081"/>
    <cellStyle name="Comma 12" xfId="16082"/>
    <cellStyle name="Comma 13" xfId="16083"/>
    <cellStyle name="Comma 14" xfId="16084"/>
    <cellStyle name="Comma 15" xfId="16085"/>
    <cellStyle name="Comma 16" xfId="16086"/>
    <cellStyle name="Comma 17" xfId="16087"/>
    <cellStyle name="Comma 18" xfId="16088"/>
    <cellStyle name="Comma 19" xfId="16089"/>
    <cellStyle name="Comma 2" xfId="3486"/>
    <cellStyle name="Comma 2 2" xfId="3473"/>
    <cellStyle name="Comma 2 3" xfId="3506"/>
    <cellStyle name="Comma 20" xfId="16090"/>
    <cellStyle name="Comma 21" xfId="16091"/>
    <cellStyle name="Comma 22" xfId="16092"/>
    <cellStyle name="Comma 23" xfId="16093"/>
    <cellStyle name="Comma 23 2" xfId="5"/>
    <cellStyle name="Comma 23 2 2" xfId="2337"/>
    <cellStyle name="Comma 23 2 3" xfId="1170"/>
    <cellStyle name="Comma 23 3" xfId="6"/>
    <cellStyle name="Comma 23 3 2" xfId="2338"/>
    <cellStyle name="Comma 23 3 3" xfId="1171"/>
    <cellStyle name="Comma 23 4" xfId="7"/>
    <cellStyle name="Comma 23 4 2" xfId="2339"/>
    <cellStyle name="Comma 23 4 3" xfId="1172"/>
    <cellStyle name="Comma 23 5" xfId="8"/>
    <cellStyle name="Comma 23 5 2" xfId="2340"/>
    <cellStyle name="Comma 23 5 3" xfId="1173"/>
    <cellStyle name="Comma 23 6" xfId="9"/>
    <cellStyle name="Comma 23 6 2" xfId="2341"/>
    <cellStyle name="Comma 23 6 3" xfId="1174"/>
    <cellStyle name="Comma 23 7" xfId="10"/>
    <cellStyle name="Comma 23 7 2" xfId="2342"/>
    <cellStyle name="Comma 23 7 3" xfId="1175"/>
    <cellStyle name="Comma 23 8" xfId="11"/>
    <cellStyle name="Comma 23 8 2" xfId="2343"/>
    <cellStyle name="Comma 23 8 3" xfId="1176"/>
    <cellStyle name="Comma 24" xfId="16094"/>
    <cellStyle name="Comma 25" xfId="16095"/>
    <cellStyle name="Comma 26" xfId="16096"/>
    <cellStyle name="Comma 27" xfId="16097"/>
    <cellStyle name="Comma 28" xfId="16098"/>
    <cellStyle name="Comma 29" xfId="16099"/>
    <cellStyle name="Comma 3" xfId="3500"/>
    <cellStyle name="Comma 3 2" xfId="3517"/>
    <cellStyle name="Comma 30" xfId="16100"/>
    <cellStyle name="Comma 31" xfId="16101"/>
    <cellStyle name="Comma 32" xfId="16102"/>
    <cellStyle name="Comma 33" xfId="16103"/>
    <cellStyle name="Comma 34" xfId="16104"/>
    <cellStyle name="Comma 34 2" xfId="12"/>
    <cellStyle name="Comma 34 2 2" xfId="2344"/>
    <cellStyle name="Comma 34 2 3" xfId="1177"/>
    <cellStyle name="Comma 35" xfId="16105"/>
    <cellStyle name="Comma 36" xfId="4"/>
    <cellStyle name="Comma 4" xfId="3501"/>
    <cellStyle name="Comma 4 2" xfId="13"/>
    <cellStyle name="Comma 4 2 2" xfId="1178"/>
    <cellStyle name="Comma 49" xfId="14"/>
    <cellStyle name="Comma 49 2" xfId="15"/>
    <cellStyle name="Comma 49 2 2" xfId="2346"/>
    <cellStyle name="Comma 49 2 3" xfId="1180"/>
    <cellStyle name="Comma 49 3" xfId="2345"/>
    <cellStyle name="Comma 49 4" xfId="1179"/>
    <cellStyle name="Comma 5" xfId="3539"/>
    <cellStyle name="Comma 5 10" xfId="16"/>
    <cellStyle name="Comma 5 10 2" xfId="2347"/>
    <cellStyle name="Comma 5 10 2 2" xfId="33082"/>
    <cellStyle name="Comma 5 10 3" xfId="1181"/>
    <cellStyle name="Comma 5 11" xfId="17"/>
    <cellStyle name="Comma 5 11 2" xfId="2348"/>
    <cellStyle name="Comma 5 11 2 2" xfId="33083"/>
    <cellStyle name="Comma 5 11 3" xfId="1182"/>
    <cellStyle name="Comma 5 12" xfId="18"/>
    <cellStyle name="Comma 5 12 2" xfId="2349"/>
    <cellStyle name="Comma 5 12 2 2" xfId="33084"/>
    <cellStyle name="Comma 5 12 3" xfId="1183"/>
    <cellStyle name="Comma 5 13" xfId="19"/>
    <cellStyle name="Comma 5 13 2" xfId="2350"/>
    <cellStyle name="Comma 5 13 2 2" xfId="33085"/>
    <cellStyle name="Comma 5 13 3" xfId="1184"/>
    <cellStyle name="Comma 5 14" xfId="20"/>
    <cellStyle name="Comma 5 14 2" xfId="2351"/>
    <cellStyle name="Comma 5 14 2 2" xfId="33086"/>
    <cellStyle name="Comma 5 14 3" xfId="1185"/>
    <cellStyle name="Comma 5 15" xfId="21"/>
    <cellStyle name="Comma 5 15 2" xfId="2352"/>
    <cellStyle name="Comma 5 15 2 2" xfId="33087"/>
    <cellStyle name="Comma 5 15 3" xfId="1186"/>
    <cellStyle name="Comma 5 16" xfId="22"/>
    <cellStyle name="Comma 5 16 2" xfId="2353"/>
    <cellStyle name="Comma 5 16 2 2" xfId="33088"/>
    <cellStyle name="Comma 5 16 3" xfId="1187"/>
    <cellStyle name="Comma 5 17" xfId="23"/>
    <cellStyle name="Comma 5 17 2" xfId="2354"/>
    <cellStyle name="Comma 5 17 2 2" xfId="33089"/>
    <cellStyle name="Comma 5 17 3" xfId="1188"/>
    <cellStyle name="Comma 5 18" xfId="24"/>
    <cellStyle name="Comma 5 18 2" xfId="2355"/>
    <cellStyle name="Comma 5 18 2 2" xfId="33090"/>
    <cellStyle name="Comma 5 18 3" xfId="1189"/>
    <cellStyle name="Comma 5 19" xfId="25"/>
    <cellStyle name="Comma 5 19 2" xfId="2356"/>
    <cellStyle name="Comma 5 19 2 2" xfId="33091"/>
    <cellStyle name="Comma 5 19 3" xfId="1190"/>
    <cellStyle name="Comma 5 2" xfId="26"/>
    <cellStyle name="Comma 5 2 2" xfId="2357"/>
    <cellStyle name="Comma 5 2 2 2" xfId="33092"/>
    <cellStyle name="Comma 5 2 3" xfId="1191"/>
    <cellStyle name="Comma 5 20" xfId="27"/>
    <cellStyle name="Comma 5 20 2" xfId="2358"/>
    <cellStyle name="Comma 5 20 2 2" xfId="33093"/>
    <cellStyle name="Comma 5 20 3" xfId="1192"/>
    <cellStyle name="Comma 5 21" xfId="28"/>
    <cellStyle name="Comma 5 21 2" xfId="2359"/>
    <cellStyle name="Comma 5 21 2 2" xfId="33094"/>
    <cellStyle name="Comma 5 21 3" xfId="1193"/>
    <cellStyle name="Comma 5 22" xfId="29"/>
    <cellStyle name="Comma 5 22 2" xfId="2360"/>
    <cellStyle name="Comma 5 22 2 2" xfId="33095"/>
    <cellStyle name="Comma 5 22 3" xfId="1194"/>
    <cellStyle name="Comma 5 23" xfId="30"/>
    <cellStyle name="Comma 5 23 2" xfId="2361"/>
    <cellStyle name="Comma 5 23 2 2" xfId="33096"/>
    <cellStyle name="Comma 5 23 3" xfId="1195"/>
    <cellStyle name="Comma 5 24" xfId="31"/>
    <cellStyle name="Comma 5 24 2" xfId="2362"/>
    <cellStyle name="Comma 5 24 2 2" xfId="33097"/>
    <cellStyle name="Comma 5 24 3" xfId="1196"/>
    <cellStyle name="Comma 5 25" xfId="32"/>
    <cellStyle name="Comma 5 25 2" xfId="2363"/>
    <cellStyle name="Comma 5 25 2 2" xfId="33098"/>
    <cellStyle name="Comma 5 25 3" xfId="1197"/>
    <cellStyle name="Comma 5 26" xfId="33"/>
    <cellStyle name="Comma 5 26 2" xfId="2364"/>
    <cellStyle name="Comma 5 26 2 2" xfId="33099"/>
    <cellStyle name="Comma 5 26 3" xfId="1198"/>
    <cellStyle name="Comma 5 3" xfId="34"/>
    <cellStyle name="Comma 5 3 2" xfId="2365"/>
    <cellStyle name="Comma 5 3 2 2" xfId="33100"/>
    <cellStyle name="Comma 5 3 3" xfId="1199"/>
    <cellStyle name="Comma 5 4" xfId="35"/>
    <cellStyle name="Comma 5 4 2" xfId="2366"/>
    <cellStyle name="Comma 5 4 2 2" xfId="33101"/>
    <cellStyle name="Comma 5 4 3" xfId="1200"/>
    <cellStyle name="Comma 5 5" xfId="36"/>
    <cellStyle name="Comma 5 5 2" xfId="2367"/>
    <cellStyle name="Comma 5 5 2 2" xfId="33102"/>
    <cellStyle name="Comma 5 5 3" xfId="1201"/>
    <cellStyle name="Comma 5 6" xfId="37"/>
    <cellStyle name="Comma 5 6 2" xfId="2368"/>
    <cellStyle name="Comma 5 6 2 2" xfId="33103"/>
    <cellStyle name="Comma 5 6 3" xfId="1202"/>
    <cellStyle name="Comma 5 7" xfId="38"/>
    <cellStyle name="Comma 5 7 2" xfId="2369"/>
    <cellStyle name="Comma 5 7 2 2" xfId="33104"/>
    <cellStyle name="Comma 5 7 3" xfId="1203"/>
    <cellStyle name="Comma 5 8" xfId="39"/>
    <cellStyle name="Comma 5 8 2" xfId="2370"/>
    <cellStyle name="Comma 5 8 2 2" xfId="33105"/>
    <cellStyle name="Comma 5 8 3" xfId="1204"/>
    <cellStyle name="Comma 5 9" xfId="40"/>
    <cellStyle name="Comma 5 9 2" xfId="2371"/>
    <cellStyle name="Comma 5 9 2 2" xfId="33106"/>
    <cellStyle name="Comma 5 9 3" xfId="1205"/>
    <cellStyle name="Comma 50" xfId="41"/>
    <cellStyle name="Comma 50 2" xfId="2372"/>
    <cellStyle name="Comma 50 3" xfId="1206"/>
    <cellStyle name="Comma 51" xfId="42"/>
    <cellStyle name="Comma 51 2" xfId="43"/>
    <cellStyle name="Comma 51 2 2" xfId="2374"/>
    <cellStyle name="Comma 51 2 3" xfId="1208"/>
    <cellStyle name="Comma 51 3" xfId="44"/>
    <cellStyle name="Comma 51 3 2" xfId="2375"/>
    <cellStyle name="Comma 51 3 3" xfId="1209"/>
    <cellStyle name="Comma 51 4" xfId="2373"/>
    <cellStyle name="Comma 51 5" xfId="1207"/>
    <cellStyle name="Comma 52" xfId="45"/>
    <cellStyle name="Comma 52 2" xfId="46"/>
    <cellStyle name="Comma 52 2 2" xfId="2377"/>
    <cellStyle name="Comma 52 2 3" xfId="1211"/>
    <cellStyle name="Comma 52 3" xfId="2376"/>
    <cellStyle name="Comma 52 4" xfId="1210"/>
    <cellStyle name="Comma 53" xfId="47"/>
    <cellStyle name="Comma 53 2" xfId="2378"/>
    <cellStyle name="Comma 53 2 2" xfId="3489"/>
    <cellStyle name="Comma 53 3" xfId="1212"/>
    <cellStyle name="Comma 54" xfId="48"/>
    <cellStyle name="Comma 54 2" xfId="49"/>
    <cellStyle name="Comma 54 2 2" xfId="1214"/>
    <cellStyle name="Comma 54 2 3" xfId="3507"/>
    <cellStyle name="Comma 54 3" xfId="2379"/>
    <cellStyle name="Comma 54 4" xfId="1213"/>
    <cellStyle name="Comma 55" xfId="50"/>
    <cellStyle name="Comma 55 2" xfId="2330"/>
    <cellStyle name="Comma 55 2 2" xfId="3483"/>
    <cellStyle name="Comma 55 2 3" xfId="3508"/>
    <cellStyle name="Comma 55 3" xfId="3474"/>
    <cellStyle name="Comma 55 3 2" xfId="3492"/>
    <cellStyle name="Comma 55 4" xfId="2329"/>
    <cellStyle name="Comma 55 5" xfId="1215"/>
    <cellStyle name="Comma 56" xfId="3480"/>
    <cellStyle name="Comma 56 2" xfId="3495"/>
    <cellStyle name="Comma 6" xfId="16106"/>
    <cellStyle name="Comma 7" xfId="51"/>
    <cellStyle name="Comma 7 2" xfId="2336"/>
    <cellStyle name="Comma 7 3" xfId="1216"/>
    <cellStyle name="Comma 8" xfId="16107"/>
    <cellStyle name="Comma 9" xfId="16108"/>
    <cellStyle name="Currency" xfId="1" builtinId="4"/>
    <cellStyle name="Currency 10" xfId="52"/>
    <cellStyle name="Currency 10 10" xfId="53"/>
    <cellStyle name="Currency 10 10 2" xfId="2381"/>
    <cellStyle name="Currency 10 10 2 2" xfId="33107"/>
    <cellStyle name="Currency 10 10 3" xfId="1218"/>
    <cellStyle name="Currency 10 11" xfId="54"/>
    <cellStyle name="Currency 10 11 2" xfId="2382"/>
    <cellStyle name="Currency 10 11 2 2" xfId="33108"/>
    <cellStyle name="Currency 10 11 3" xfId="1219"/>
    <cellStyle name="Currency 10 12" xfId="55"/>
    <cellStyle name="Currency 10 12 2" xfId="2383"/>
    <cellStyle name="Currency 10 12 2 2" xfId="33109"/>
    <cellStyle name="Currency 10 12 3" xfId="1220"/>
    <cellStyle name="Currency 10 13" xfId="56"/>
    <cellStyle name="Currency 10 13 2" xfId="2384"/>
    <cellStyle name="Currency 10 13 2 2" xfId="33110"/>
    <cellStyle name="Currency 10 13 3" xfId="1221"/>
    <cellStyle name="Currency 10 14" xfId="57"/>
    <cellStyle name="Currency 10 14 2" xfId="2385"/>
    <cellStyle name="Currency 10 14 2 2" xfId="33111"/>
    <cellStyle name="Currency 10 14 3" xfId="1222"/>
    <cellStyle name="Currency 10 15" xfId="58"/>
    <cellStyle name="Currency 10 15 2" xfId="2386"/>
    <cellStyle name="Currency 10 15 2 2" xfId="33112"/>
    <cellStyle name="Currency 10 15 3" xfId="1223"/>
    <cellStyle name="Currency 10 16" xfId="59"/>
    <cellStyle name="Currency 10 16 2" xfId="2387"/>
    <cellStyle name="Currency 10 16 2 2" xfId="33113"/>
    <cellStyle name="Currency 10 16 3" xfId="1224"/>
    <cellStyle name="Currency 10 17" xfId="60"/>
    <cellStyle name="Currency 10 17 2" xfId="2388"/>
    <cellStyle name="Currency 10 17 2 2" xfId="33114"/>
    <cellStyle name="Currency 10 17 3" xfId="1225"/>
    <cellStyle name="Currency 10 18" xfId="61"/>
    <cellStyle name="Currency 10 18 2" xfId="2389"/>
    <cellStyle name="Currency 10 18 2 2" xfId="33115"/>
    <cellStyle name="Currency 10 18 3" xfId="1226"/>
    <cellStyle name="Currency 10 19" xfId="62"/>
    <cellStyle name="Currency 10 19 2" xfId="2390"/>
    <cellStyle name="Currency 10 19 2 2" xfId="33116"/>
    <cellStyle name="Currency 10 19 3" xfId="1227"/>
    <cellStyle name="Currency 10 2" xfId="63"/>
    <cellStyle name="Currency 10 2 2" xfId="2391"/>
    <cellStyle name="Currency 10 2 2 2" xfId="33117"/>
    <cellStyle name="Currency 10 2 3" xfId="1228"/>
    <cellStyle name="Currency 10 20" xfId="64"/>
    <cellStyle name="Currency 10 20 2" xfId="2392"/>
    <cellStyle name="Currency 10 20 2 2" xfId="33118"/>
    <cellStyle name="Currency 10 20 3" xfId="1229"/>
    <cellStyle name="Currency 10 21" xfId="65"/>
    <cellStyle name="Currency 10 21 2" xfId="2393"/>
    <cellStyle name="Currency 10 21 2 2" xfId="33119"/>
    <cellStyle name="Currency 10 21 3" xfId="1230"/>
    <cellStyle name="Currency 10 22" xfId="66"/>
    <cellStyle name="Currency 10 22 2" xfId="2394"/>
    <cellStyle name="Currency 10 22 3" xfId="1231"/>
    <cellStyle name="Currency 10 23" xfId="67"/>
    <cellStyle name="Currency 10 23 2" xfId="2395"/>
    <cellStyle name="Currency 10 23 3" xfId="1232"/>
    <cellStyle name="Currency 10 24" xfId="68"/>
    <cellStyle name="Currency 10 24 2" xfId="2396"/>
    <cellStyle name="Currency 10 24 3" xfId="1233"/>
    <cellStyle name="Currency 10 25" xfId="69"/>
    <cellStyle name="Currency 10 25 2" xfId="2397"/>
    <cellStyle name="Currency 10 25 3" xfId="1234"/>
    <cellStyle name="Currency 10 26" xfId="70"/>
    <cellStyle name="Currency 10 26 2" xfId="2398"/>
    <cellStyle name="Currency 10 26 3" xfId="1235"/>
    <cellStyle name="Currency 10 27" xfId="71"/>
    <cellStyle name="Currency 10 27 2" xfId="2399"/>
    <cellStyle name="Currency 10 27 3" xfId="1236"/>
    <cellStyle name="Currency 10 28" xfId="72"/>
    <cellStyle name="Currency 10 28 2" xfId="2400"/>
    <cellStyle name="Currency 10 28 3" xfId="1237"/>
    <cellStyle name="Currency 10 29" xfId="73"/>
    <cellStyle name="Currency 10 29 2" xfId="2401"/>
    <cellStyle name="Currency 10 29 3" xfId="1238"/>
    <cellStyle name="Currency 10 3" xfId="74"/>
    <cellStyle name="Currency 10 3 2" xfId="2402"/>
    <cellStyle name="Currency 10 3 2 2" xfId="33120"/>
    <cellStyle name="Currency 10 3 3" xfId="1239"/>
    <cellStyle name="Currency 10 30" xfId="75"/>
    <cellStyle name="Currency 10 30 2" xfId="2403"/>
    <cellStyle name="Currency 10 30 3" xfId="1240"/>
    <cellStyle name="Currency 10 31" xfId="76"/>
    <cellStyle name="Currency 10 31 2" xfId="2404"/>
    <cellStyle name="Currency 10 31 3" xfId="1241"/>
    <cellStyle name="Currency 10 32" xfId="77"/>
    <cellStyle name="Currency 10 32 2" xfId="2405"/>
    <cellStyle name="Currency 10 32 3" xfId="1242"/>
    <cellStyle name="Currency 10 33" xfId="78"/>
    <cellStyle name="Currency 10 33 2" xfId="2406"/>
    <cellStyle name="Currency 10 33 3" xfId="1243"/>
    <cellStyle name="Currency 10 34" xfId="79"/>
    <cellStyle name="Currency 10 34 2" xfId="2407"/>
    <cellStyle name="Currency 10 34 3" xfId="1244"/>
    <cellStyle name="Currency 10 35" xfId="80"/>
    <cellStyle name="Currency 10 35 2" xfId="2408"/>
    <cellStyle name="Currency 10 35 3" xfId="1245"/>
    <cellStyle name="Currency 10 36" xfId="81"/>
    <cellStyle name="Currency 10 36 2" xfId="2409"/>
    <cellStyle name="Currency 10 36 3" xfId="1246"/>
    <cellStyle name="Currency 10 37" xfId="82"/>
    <cellStyle name="Currency 10 37 2" xfId="2410"/>
    <cellStyle name="Currency 10 37 3" xfId="1247"/>
    <cellStyle name="Currency 10 38" xfId="83"/>
    <cellStyle name="Currency 10 38 2" xfId="2411"/>
    <cellStyle name="Currency 10 38 3" xfId="1248"/>
    <cellStyle name="Currency 10 39" xfId="2380"/>
    <cellStyle name="Currency 10 4" xfId="84"/>
    <cellStyle name="Currency 10 4 2" xfId="2412"/>
    <cellStyle name="Currency 10 4 2 2" xfId="33121"/>
    <cellStyle name="Currency 10 4 3" xfId="1249"/>
    <cellStyle name="Currency 10 40" xfId="1217"/>
    <cellStyle name="Currency 10 5" xfId="85"/>
    <cellStyle name="Currency 10 5 2" xfId="2413"/>
    <cellStyle name="Currency 10 5 2 2" xfId="33122"/>
    <cellStyle name="Currency 10 5 3" xfId="1250"/>
    <cellStyle name="Currency 10 6" xfId="86"/>
    <cellStyle name="Currency 10 6 2" xfId="2414"/>
    <cellStyle name="Currency 10 6 2 2" xfId="33123"/>
    <cellStyle name="Currency 10 6 3" xfId="1251"/>
    <cellStyle name="Currency 10 7" xfId="87"/>
    <cellStyle name="Currency 10 7 2" xfId="2415"/>
    <cellStyle name="Currency 10 7 2 2" xfId="33124"/>
    <cellStyle name="Currency 10 7 3" xfId="1252"/>
    <cellStyle name="Currency 10 8" xfId="88"/>
    <cellStyle name="Currency 10 8 2" xfId="2416"/>
    <cellStyle name="Currency 10 8 2 2" xfId="33125"/>
    <cellStyle name="Currency 10 8 3" xfId="1253"/>
    <cellStyle name="Currency 10 9" xfId="89"/>
    <cellStyle name="Currency 10 9 2" xfId="2417"/>
    <cellStyle name="Currency 10 9 2 2" xfId="33126"/>
    <cellStyle name="Currency 10 9 3" xfId="1254"/>
    <cellStyle name="Currency 11" xfId="90"/>
    <cellStyle name="Currency 11 2" xfId="91"/>
    <cellStyle name="Currency 11 2 2" xfId="2419"/>
    <cellStyle name="Currency 11 2 2 2" xfId="33127"/>
    <cellStyle name="Currency 11 2 3" xfId="1256"/>
    <cellStyle name="Currency 11 3" xfId="92"/>
    <cellStyle name="Currency 11 3 2" xfId="2420"/>
    <cellStyle name="Currency 11 3 2 2" xfId="33128"/>
    <cellStyle name="Currency 11 3 3" xfId="1257"/>
    <cellStyle name="Currency 11 4" xfId="93"/>
    <cellStyle name="Currency 11 4 2" xfId="2421"/>
    <cellStyle name="Currency 11 4 2 2" xfId="33129"/>
    <cellStyle name="Currency 11 4 3" xfId="1258"/>
    <cellStyle name="Currency 11 5" xfId="94"/>
    <cellStyle name="Currency 11 5 2" xfId="2422"/>
    <cellStyle name="Currency 11 5 2 2" xfId="33130"/>
    <cellStyle name="Currency 11 5 3" xfId="1259"/>
    <cellStyle name="Currency 11 6" xfId="2418"/>
    <cellStyle name="Currency 11 6 2" xfId="33131"/>
    <cellStyle name="Currency 11 7" xfId="1255"/>
    <cellStyle name="Currency 12" xfId="95"/>
    <cellStyle name="Currency 12 2" xfId="96"/>
    <cellStyle name="Currency 12 2 2" xfId="2424"/>
    <cellStyle name="Currency 12 2 2 2" xfId="33132"/>
    <cellStyle name="Currency 12 2 3" xfId="1261"/>
    <cellStyle name="Currency 12 3" xfId="97"/>
    <cellStyle name="Currency 12 3 2" xfId="2425"/>
    <cellStyle name="Currency 12 3 2 2" xfId="33133"/>
    <cellStyle name="Currency 12 3 3" xfId="1262"/>
    <cellStyle name="Currency 12 4" xfId="2423"/>
    <cellStyle name="Currency 12 4 2" xfId="33134"/>
    <cellStyle name="Currency 12 5" xfId="1260"/>
    <cellStyle name="Currency 13" xfId="16109"/>
    <cellStyle name="Currency 14" xfId="98"/>
    <cellStyle name="Currency 14 2" xfId="99"/>
    <cellStyle name="Currency 14 2 2" xfId="2427"/>
    <cellStyle name="Currency 14 2 2 2" xfId="33135"/>
    <cellStyle name="Currency 14 2 3" xfId="1264"/>
    <cellStyle name="Currency 14 3" xfId="100"/>
    <cellStyle name="Currency 14 3 2" xfId="2428"/>
    <cellStyle name="Currency 14 3 2 2" xfId="33136"/>
    <cellStyle name="Currency 14 3 3" xfId="1265"/>
    <cellStyle name="Currency 14 4" xfId="101"/>
    <cellStyle name="Currency 14 4 2" xfId="2429"/>
    <cellStyle name="Currency 14 4 2 2" xfId="33137"/>
    <cellStyle name="Currency 14 4 3" xfId="1266"/>
    <cellStyle name="Currency 14 5" xfId="102"/>
    <cellStyle name="Currency 14 5 2" xfId="2430"/>
    <cellStyle name="Currency 14 5 2 2" xfId="33138"/>
    <cellStyle name="Currency 14 5 3" xfId="1267"/>
    <cellStyle name="Currency 14 6" xfId="2426"/>
    <cellStyle name="Currency 14 6 2" xfId="33139"/>
    <cellStyle name="Currency 14 7" xfId="1263"/>
    <cellStyle name="Currency 15" xfId="103"/>
    <cellStyle name="Currency 15 2" xfId="104"/>
    <cellStyle name="Currency 15 2 2" xfId="2432"/>
    <cellStyle name="Currency 15 2 2 2" xfId="33140"/>
    <cellStyle name="Currency 15 2 3" xfId="1269"/>
    <cellStyle name="Currency 15 3" xfId="105"/>
    <cellStyle name="Currency 15 3 2" xfId="2433"/>
    <cellStyle name="Currency 15 3 2 2" xfId="33141"/>
    <cellStyle name="Currency 15 3 3" xfId="1270"/>
    <cellStyle name="Currency 15 4" xfId="106"/>
    <cellStyle name="Currency 15 4 2" xfId="2434"/>
    <cellStyle name="Currency 15 4 2 2" xfId="33142"/>
    <cellStyle name="Currency 15 4 3" xfId="1271"/>
    <cellStyle name="Currency 15 5" xfId="107"/>
    <cellStyle name="Currency 15 5 2" xfId="2435"/>
    <cellStyle name="Currency 15 5 2 2" xfId="33143"/>
    <cellStyle name="Currency 15 5 3" xfId="1272"/>
    <cellStyle name="Currency 15 6" xfId="2431"/>
    <cellStyle name="Currency 15 6 2" xfId="33144"/>
    <cellStyle name="Currency 15 7" xfId="1268"/>
    <cellStyle name="Currency 16" xfId="16110"/>
    <cellStyle name="Currency 17" xfId="108"/>
    <cellStyle name="Currency 17 2" xfId="109"/>
    <cellStyle name="Currency 17 2 2" xfId="2437"/>
    <cellStyle name="Currency 17 2 2 2" xfId="33145"/>
    <cellStyle name="Currency 17 2 3" xfId="1274"/>
    <cellStyle name="Currency 17 3" xfId="110"/>
    <cellStyle name="Currency 17 3 2" xfId="2438"/>
    <cellStyle name="Currency 17 3 2 2" xfId="33146"/>
    <cellStyle name="Currency 17 3 3" xfId="1275"/>
    <cellStyle name="Currency 17 4" xfId="111"/>
    <cellStyle name="Currency 17 4 2" xfId="2439"/>
    <cellStyle name="Currency 17 4 2 2" xfId="33147"/>
    <cellStyle name="Currency 17 4 3" xfId="1276"/>
    <cellStyle name="Currency 17 5" xfId="112"/>
    <cellStyle name="Currency 17 5 2" xfId="2440"/>
    <cellStyle name="Currency 17 5 2 2" xfId="33148"/>
    <cellStyle name="Currency 17 5 3" xfId="1277"/>
    <cellStyle name="Currency 17 6" xfId="2436"/>
    <cellStyle name="Currency 17 6 2" xfId="33149"/>
    <cellStyle name="Currency 17 7" xfId="1273"/>
    <cellStyle name="Currency 18" xfId="113"/>
    <cellStyle name="Currency 18 2" xfId="114"/>
    <cellStyle name="Currency 18 2 2" xfId="2442"/>
    <cellStyle name="Currency 18 2 2 2" xfId="33150"/>
    <cellStyle name="Currency 18 2 3" xfId="1279"/>
    <cellStyle name="Currency 18 3" xfId="115"/>
    <cellStyle name="Currency 18 3 2" xfId="2443"/>
    <cellStyle name="Currency 18 3 2 2" xfId="33151"/>
    <cellStyle name="Currency 18 3 3" xfId="1280"/>
    <cellStyle name="Currency 18 4" xfId="116"/>
    <cellStyle name="Currency 18 4 2" xfId="2444"/>
    <cellStyle name="Currency 18 4 2 2" xfId="33152"/>
    <cellStyle name="Currency 18 4 3" xfId="1281"/>
    <cellStyle name="Currency 18 5" xfId="117"/>
    <cellStyle name="Currency 18 5 2" xfId="2445"/>
    <cellStyle name="Currency 18 5 2 2" xfId="33153"/>
    <cellStyle name="Currency 18 5 3" xfId="1282"/>
    <cellStyle name="Currency 18 6" xfId="2441"/>
    <cellStyle name="Currency 18 6 2" xfId="33154"/>
    <cellStyle name="Currency 18 7" xfId="1278"/>
    <cellStyle name="Currency 19" xfId="16111"/>
    <cellStyle name="Currency 2" xfId="3487"/>
    <cellStyle name="Currency 2 2" xfId="3475"/>
    <cellStyle name="Currency 2 3" xfId="3509"/>
    <cellStyle name="Currency 20" xfId="16112"/>
    <cellStyle name="Currency 20 10" xfId="118"/>
    <cellStyle name="Currency 20 10 2" xfId="2446"/>
    <cellStyle name="Currency 20 10 2 2" xfId="33155"/>
    <cellStyle name="Currency 20 10 3" xfId="1283"/>
    <cellStyle name="Currency 20 11" xfId="119"/>
    <cellStyle name="Currency 20 11 2" xfId="2447"/>
    <cellStyle name="Currency 20 11 2 2" xfId="33156"/>
    <cellStyle name="Currency 20 11 3" xfId="1284"/>
    <cellStyle name="Currency 20 12" xfId="120"/>
    <cellStyle name="Currency 20 12 2" xfId="2448"/>
    <cellStyle name="Currency 20 12 2 2" xfId="33157"/>
    <cellStyle name="Currency 20 12 3" xfId="1285"/>
    <cellStyle name="Currency 20 13" xfId="121"/>
    <cellStyle name="Currency 20 13 2" xfId="2449"/>
    <cellStyle name="Currency 20 13 2 2" xfId="33158"/>
    <cellStyle name="Currency 20 13 3" xfId="1286"/>
    <cellStyle name="Currency 20 14" xfId="122"/>
    <cellStyle name="Currency 20 14 2" xfId="2450"/>
    <cellStyle name="Currency 20 14 2 2" xfId="33159"/>
    <cellStyle name="Currency 20 14 3" xfId="1287"/>
    <cellStyle name="Currency 20 15" xfId="123"/>
    <cellStyle name="Currency 20 15 2" xfId="2451"/>
    <cellStyle name="Currency 20 15 2 2" xfId="33160"/>
    <cellStyle name="Currency 20 15 3" xfId="1288"/>
    <cellStyle name="Currency 20 2" xfId="124"/>
    <cellStyle name="Currency 20 2 2" xfId="2452"/>
    <cellStyle name="Currency 20 2 2 2" xfId="33161"/>
    <cellStyle name="Currency 20 2 3" xfId="1289"/>
    <cellStyle name="Currency 20 3" xfId="125"/>
    <cellStyle name="Currency 20 3 2" xfId="2453"/>
    <cellStyle name="Currency 20 3 2 2" xfId="33162"/>
    <cellStyle name="Currency 20 3 3" xfId="1290"/>
    <cellStyle name="Currency 20 4" xfId="126"/>
    <cellStyle name="Currency 20 4 2" xfId="2454"/>
    <cellStyle name="Currency 20 4 2 2" xfId="33163"/>
    <cellStyle name="Currency 20 4 3" xfId="1291"/>
    <cellStyle name="Currency 20 5" xfId="127"/>
    <cellStyle name="Currency 20 5 2" xfId="2455"/>
    <cellStyle name="Currency 20 5 2 2" xfId="33164"/>
    <cellStyle name="Currency 20 5 3" xfId="1292"/>
    <cellStyle name="Currency 20 6" xfId="128"/>
    <cellStyle name="Currency 20 6 2" xfId="2456"/>
    <cellStyle name="Currency 20 6 2 2" xfId="33165"/>
    <cellStyle name="Currency 20 6 3" xfId="1293"/>
    <cellStyle name="Currency 20 7" xfId="129"/>
    <cellStyle name="Currency 20 7 2" xfId="2457"/>
    <cellStyle name="Currency 20 7 2 2" xfId="33166"/>
    <cellStyle name="Currency 20 7 3" xfId="1294"/>
    <cellStyle name="Currency 20 8" xfId="130"/>
    <cellStyle name="Currency 20 8 2" xfId="2458"/>
    <cellStyle name="Currency 20 8 2 2" xfId="33167"/>
    <cellStyle name="Currency 20 8 3" xfId="1295"/>
    <cellStyle name="Currency 20 9" xfId="131"/>
    <cellStyle name="Currency 20 9 2" xfId="2459"/>
    <cellStyle name="Currency 20 9 2 2" xfId="33168"/>
    <cellStyle name="Currency 20 9 3" xfId="1296"/>
    <cellStyle name="Currency 21" xfId="16113"/>
    <cellStyle name="Currency 21 2" xfId="132"/>
    <cellStyle name="Currency 21 2 2" xfId="2460"/>
    <cellStyle name="Currency 21 2 2 2" xfId="33169"/>
    <cellStyle name="Currency 21 2 3" xfId="1297"/>
    <cellStyle name="Currency 22" xfId="16114"/>
    <cellStyle name="Currency 23" xfId="16115"/>
    <cellStyle name="Currency 24" xfId="16116"/>
    <cellStyle name="Currency 25" xfId="16117"/>
    <cellStyle name="Currency 26" xfId="16118"/>
    <cellStyle name="Currency 27" xfId="16119"/>
    <cellStyle name="Currency 28" xfId="16120"/>
    <cellStyle name="Currency 29" xfId="16121"/>
    <cellStyle name="Currency 3" xfId="3499"/>
    <cellStyle name="Currency 3 2" xfId="3516"/>
    <cellStyle name="Currency 30" xfId="16122"/>
    <cellStyle name="Currency 31" xfId="16123"/>
    <cellStyle name="Currency 32" xfId="133"/>
    <cellStyle name="Currency 32 10" xfId="134"/>
    <cellStyle name="Currency 32 10 2" xfId="2462"/>
    <cellStyle name="Currency 32 10 2 2" xfId="33170"/>
    <cellStyle name="Currency 32 10 3" xfId="1299"/>
    <cellStyle name="Currency 32 11" xfId="135"/>
    <cellStyle name="Currency 32 11 2" xfId="2463"/>
    <cellStyle name="Currency 32 11 3" xfId="1300"/>
    <cellStyle name="Currency 32 12" xfId="136"/>
    <cellStyle name="Currency 32 12 2" xfId="2464"/>
    <cellStyle name="Currency 32 12 3" xfId="1301"/>
    <cellStyle name="Currency 32 13" xfId="137"/>
    <cellStyle name="Currency 32 13 2" xfId="2465"/>
    <cellStyle name="Currency 32 13 3" xfId="1302"/>
    <cellStyle name="Currency 32 14" xfId="138"/>
    <cellStyle name="Currency 32 14 2" xfId="2466"/>
    <cellStyle name="Currency 32 14 3" xfId="1303"/>
    <cellStyle name="Currency 32 15" xfId="139"/>
    <cellStyle name="Currency 32 15 2" xfId="2467"/>
    <cellStyle name="Currency 32 15 3" xfId="1304"/>
    <cellStyle name="Currency 32 16" xfId="140"/>
    <cellStyle name="Currency 32 16 2" xfId="2468"/>
    <cellStyle name="Currency 32 16 3" xfId="1305"/>
    <cellStyle name="Currency 32 17" xfId="141"/>
    <cellStyle name="Currency 32 17 2" xfId="2469"/>
    <cellStyle name="Currency 32 17 3" xfId="1306"/>
    <cellStyle name="Currency 32 18" xfId="142"/>
    <cellStyle name="Currency 32 18 2" xfId="2470"/>
    <cellStyle name="Currency 32 18 3" xfId="1307"/>
    <cellStyle name="Currency 32 19" xfId="143"/>
    <cellStyle name="Currency 32 19 2" xfId="2471"/>
    <cellStyle name="Currency 32 19 3" xfId="1308"/>
    <cellStyle name="Currency 32 2" xfId="144"/>
    <cellStyle name="Currency 32 2 2" xfId="2472"/>
    <cellStyle name="Currency 32 2 2 2" xfId="33171"/>
    <cellStyle name="Currency 32 2 3" xfId="1309"/>
    <cellStyle name="Currency 32 20" xfId="145"/>
    <cellStyle name="Currency 32 20 2" xfId="2473"/>
    <cellStyle name="Currency 32 20 3" xfId="1310"/>
    <cellStyle name="Currency 32 21" xfId="146"/>
    <cellStyle name="Currency 32 21 2" xfId="2474"/>
    <cellStyle name="Currency 32 21 3" xfId="1311"/>
    <cellStyle name="Currency 32 22" xfId="147"/>
    <cellStyle name="Currency 32 22 2" xfId="2475"/>
    <cellStyle name="Currency 32 22 3" xfId="1312"/>
    <cellStyle name="Currency 32 23" xfId="148"/>
    <cellStyle name="Currency 32 23 2" xfId="2476"/>
    <cellStyle name="Currency 32 23 3" xfId="1313"/>
    <cellStyle name="Currency 32 24" xfId="149"/>
    <cellStyle name="Currency 32 24 2" xfId="2477"/>
    <cellStyle name="Currency 32 24 3" xfId="1314"/>
    <cellStyle name="Currency 32 25" xfId="2461"/>
    <cellStyle name="Currency 32 26" xfId="1298"/>
    <cellStyle name="Currency 32 3" xfId="150"/>
    <cellStyle name="Currency 32 3 2" xfId="2478"/>
    <cellStyle name="Currency 32 3 2 2" xfId="33172"/>
    <cellStyle name="Currency 32 3 3" xfId="1315"/>
    <cellStyle name="Currency 32 4" xfId="151"/>
    <cellStyle name="Currency 32 4 2" xfId="2479"/>
    <cellStyle name="Currency 32 4 2 2" xfId="33173"/>
    <cellStyle name="Currency 32 4 3" xfId="1316"/>
    <cellStyle name="Currency 32 5" xfId="152"/>
    <cellStyle name="Currency 32 5 2" xfId="2480"/>
    <cellStyle name="Currency 32 5 2 2" xfId="33174"/>
    <cellStyle name="Currency 32 5 3" xfId="1317"/>
    <cellStyle name="Currency 32 6" xfId="153"/>
    <cellStyle name="Currency 32 6 2" xfId="2481"/>
    <cellStyle name="Currency 32 6 2 2" xfId="33175"/>
    <cellStyle name="Currency 32 6 3" xfId="1318"/>
    <cellStyle name="Currency 32 7" xfId="154"/>
    <cellStyle name="Currency 32 7 2" xfId="2482"/>
    <cellStyle name="Currency 32 7 2 2" xfId="33176"/>
    <cellStyle name="Currency 32 7 3" xfId="1319"/>
    <cellStyle name="Currency 32 8" xfId="155"/>
    <cellStyle name="Currency 32 8 2" xfId="2483"/>
    <cellStyle name="Currency 32 8 2 2" xfId="33177"/>
    <cellStyle name="Currency 32 8 3" xfId="1320"/>
    <cellStyle name="Currency 32 9" xfId="156"/>
    <cellStyle name="Currency 32 9 2" xfId="2484"/>
    <cellStyle name="Currency 32 9 2 2" xfId="33178"/>
    <cellStyle name="Currency 32 9 3" xfId="1321"/>
    <cellStyle name="Currency 33" xfId="16124"/>
    <cellStyle name="Currency 34" xfId="16125"/>
    <cellStyle name="Currency 35" xfId="16126"/>
    <cellStyle name="Currency 36" xfId="16127"/>
    <cellStyle name="Currency 37" xfId="16128"/>
    <cellStyle name="Currency 38" xfId="16129"/>
    <cellStyle name="Currency 39" xfId="16130"/>
    <cellStyle name="Currency 4" xfId="157"/>
    <cellStyle name="Currency 4 2" xfId="1160"/>
    <cellStyle name="Currency 4 2 2" xfId="1323"/>
    <cellStyle name="Currency 4 3" xfId="1159"/>
    <cellStyle name="Currency 4 3 2" xfId="1324"/>
    <cellStyle name="Currency 4 4" xfId="1322"/>
    <cellStyle name="Currency 40" xfId="16131"/>
    <cellStyle name="Currency 41" xfId="16132"/>
    <cellStyle name="Currency 42" xfId="16133"/>
    <cellStyle name="Currency 42 2" xfId="158"/>
    <cellStyle name="Currency 42 2 2" xfId="2485"/>
    <cellStyle name="Currency 42 2 3" xfId="1325"/>
    <cellStyle name="Currency 43" xfId="16134"/>
    <cellStyle name="Currency 48" xfId="159"/>
    <cellStyle name="Currency 48 2" xfId="160"/>
    <cellStyle name="Currency 48 2 2" xfId="2487"/>
    <cellStyle name="Currency 48 2 3" xfId="1327"/>
    <cellStyle name="Currency 48 3" xfId="161"/>
    <cellStyle name="Currency 48 3 2" xfId="2488"/>
    <cellStyle name="Currency 48 3 3" xfId="1328"/>
    <cellStyle name="Currency 48 4" xfId="2486"/>
    <cellStyle name="Currency 48 5" xfId="1326"/>
    <cellStyle name="Currency 49 2" xfId="162"/>
    <cellStyle name="Currency 49 2 2" xfId="2489"/>
    <cellStyle name="Currency 49 2 3" xfId="1329"/>
    <cellStyle name="Currency 49 3" xfId="163"/>
    <cellStyle name="Currency 49 3 2" xfId="2490"/>
    <cellStyle name="Currency 49 3 3" xfId="1330"/>
    <cellStyle name="Currency 5" xfId="1158"/>
    <cellStyle name="Currency 5 10" xfId="4235"/>
    <cellStyle name="Currency 5 10 2" xfId="4931"/>
    <cellStyle name="Currency 5 10 2 2" xfId="9107"/>
    <cellStyle name="Currency 5 10 2 2 2" xfId="15372"/>
    <cellStyle name="Currency 5 10 2 2 2 2" xfId="32362"/>
    <cellStyle name="Currency 5 10 2 2 3" xfId="25402"/>
    <cellStyle name="Currency 5 10 2 3" xfId="7019"/>
    <cellStyle name="Currency 5 10 2 3 2" xfId="13284"/>
    <cellStyle name="Currency 5 10 2 3 2 2" xfId="30274"/>
    <cellStyle name="Currency 5 10 2 3 3" xfId="23314"/>
    <cellStyle name="Currency 5 10 2 4" xfId="11196"/>
    <cellStyle name="Currency 5 10 2 4 2" xfId="28186"/>
    <cellStyle name="Currency 5 10 2 5" xfId="18442"/>
    <cellStyle name="Currency 5 10 2 6" xfId="21226"/>
    <cellStyle name="Currency 5 10 3" xfId="5627"/>
    <cellStyle name="Currency 5 10 3 2" xfId="9803"/>
    <cellStyle name="Currency 5 10 3 2 2" xfId="16068"/>
    <cellStyle name="Currency 5 10 3 2 2 2" xfId="33058"/>
    <cellStyle name="Currency 5 10 3 2 3" xfId="26098"/>
    <cellStyle name="Currency 5 10 3 3" xfId="7715"/>
    <cellStyle name="Currency 5 10 3 3 2" xfId="13980"/>
    <cellStyle name="Currency 5 10 3 3 2 2" xfId="30970"/>
    <cellStyle name="Currency 5 10 3 3 3" xfId="24010"/>
    <cellStyle name="Currency 5 10 3 4" xfId="11892"/>
    <cellStyle name="Currency 5 10 3 4 2" xfId="28882"/>
    <cellStyle name="Currency 5 10 3 5" xfId="19138"/>
    <cellStyle name="Currency 5 10 3 6" xfId="21922"/>
    <cellStyle name="Currency 5 10 4" xfId="8411"/>
    <cellStyle name="Currency 5 10 4 2" xfId="14676"/>
    <cellStyle name="Currency 5 10 4 2 2" xfId="31666"/>
    <cellStyle name="Currency 5 10 4 3" xfId="24706"/>
    <cellStyle name="Currency 5 10 5" xfId="6323"/>
    <cellStyle name="Currency 5 10 5 2" xfId="12588"/>
    <cellStyle name="Currency 5 10 5 2 2" xfId="29578"/>
    <cellStyle name="Currency 5 10 5 3" xfId="22618"/>
    <cellStyle name="Currency 5 10 6" xfId="10500"/>
    <cellStyle name="Currency 5 10 6 2" xfId="27490"/>
    <cellStyle name="Currency 5 10 6 3" xfId="20530"/>
    <cellStyle name="Currency 5 10 7" xfId="16720"/>
    <cellStyle name="Currency 5 10 7 2" xfId="26794"/>
    <cellStyle name="Currency 5 10 8" xfId="17746"/>
    <cellStyle name="Currency 5 10 9" xfId="19834"/>
    <cellStyle name="Currency 5 11" xfId="3893"/>
    <cellStyle name="Currency 5 11 2" xfId="4589"/>
    <cellStyle name="Currency 5 11 2 2" xfId="8765"/>
    <cellStyle name="Currency 5 11 2 2 2" xfId="15030"/>
    <cellStyle name="Currency 5 11 2 2 2 2" xfId="32020"/>
    <cellStyle name="Currency 5 11 2 2 3" xfId="25060"/>
    <cellStyle name="Currency 5 11 2 3" xfId="6677"/>
    <cellStyle name="Currency 5 11 2 3 2" xfId="12942"/>
    <cellStyle name="Currency 5 11 2 3 2 2" xfId="29932"/>
    <cellStyle name="Currency 5 11 2 3 3" xfId="22972"/>
    <cellStyle name="Currency 5 11 2 4" xfId="10854"/>
    <cellStyle name="Currency 5 11 2 4 2" xfId="27844"/>
    <cellStyle name="Currency 5 11 2 5" xfId="18100"/>
    <cellStyle name="Currency 5 11 2 6" xfId="20884"/>
    <cellStyle name="Currency 5 11 3" xfId="5285"/>
    <cellStyle name="Currency 5 11 3 2" xfId="9461"/>
    <cellStyle name="Currency 5 11 3 2 2" xfId="15726"/>
    <cellStyle name="Currency 5 11 3 2 2 2" xfId="32716"/>
    <cellStyle name="Currency 5 11 3 2 3" xfId="25756"/>
    <cellStyle name="Currency 5 11 3 3" xfId="7373"/>
    <cellStyle name="Currency 5 11 3 3 2" xfId="13638"/>
    <cellStyle name="Currency 5 11 3 3 2 2" xfId="30628"/>
    <cellStyle name="Currency 5 11 3 3 3" xfId="23668"/>
    <cellStyle name="Currency 5 11 3 4" xfId="11550"/>
    <cellStyle name="Currency 5 11 3 4 2" xfId="28540"/>
    <cellStyle name="Currency 5 11 3 5" xfId="18796"/>
    <cellStyle name="Currency 5 11 3 6" xfId="21580"/>
    <cellStyle name="Currency 5 11 4" xfId="8069"/>
    <cellStyle name="Currency 5 11 4 2" xfId="14334"/>
    <cellStyle name="Currency 5 11 4 2 2" xfId="31324"/>
    <cellStyle name="Currency 5 11 4 3" xfId="24364"/>
    <cellStyle name="Currency 5 11 5" xfId="5981"/>
    <cellStyle name="Currency 5 11 5 2" xfId="12246"/>
    <cellStyle name="Currency 5 11 5 2 2" xfId="29236"/>
    <cellStyle name="Currency 5 11 5 3" xfId="22276"/>
    <cellStyle name="Currency 5 11 6" xfId="10158"/>
    <cellStyle name="Currency 5 11 6 2" xfId="27148"/>
    <cellStyle name="Currency 5 11 6 3" xfId="20188"/>
    <cellStyle name="Currency 5 11 7" xfId="17404"/>
    <cellStyle name="Currency 5 11 7 2" xfId="26452"/>
    <cellStyle name="Currency 5 11 8" xfId="19492"/>
    <cellStyle name="Currency 5 12" xfId="4247"/>
    <cellStyle name="Currency 5 12 2" xfId="8423"/>
    <cellStyle name="Currency 5 12 2 2" xfId="14688"/>
    <cellStyle name="Currency 5 12 2 2 2" xfId="31678"/>
    <cellStyle name="Currency 5 12 2 3" xfId="24718"/>
    <cellStyle name="Currency 5 12 3" xfId="6335"/>
    <cellStyle name="Currency 5 12 3 2" xfId="12600"/>
    <cellStyle name="Currency 5 12 3 2 2" xfId="29590"/>
    <cellStyle name="Currency 5 12 3 3" xfId="22630"/>
    <cellStyle name="Currency 5 12 4" xfId="10512"/>
    <cellStyle name="Currency 5 12 4 2" xfId="27502"/>
    <cellStyle name="Currency 5 12 5" xfId="17758"/>
    <cellStyle name="Currency 5 12 6" xfId="20542"/>
    <cellStyle name="Currency 5 13" xfId="4943"/>
    <cellStyle name="Currency 5 13 2" xfId="9119"/>
    <cellStyle name="Currency 5 13 2 2" xfId="15384"/>
    <cellStyle name="Currency 5 13 2 2 2" xfId="32374"/>
    <cellStyle name="Currency 5 13 2 3" xfId="25414"/>
    <cellStyle name="Currency 5 13 3" xfId="7031"/>
    <cellStyle name="Currency 5 13 3 2" xfId="13296"/>
    <cellStyle name="Currency 5 13 3 2 2" xfId="30286"/>
    <cellStyle name="Currency 5 13 3 3" xfId="23326"/>
    <cellStyle name="Currency 5 13 4" xfId="11208"/>
    <cellStyle name="Currency 5 13 4 2" xfId="28198"/>
    <cellStyle name="Currency 5 13 5" xfId="18454"/>
    <cellStyle name="Currency 5 13 6" xfId="21238"/>
    <cellStyle name="Currency 5 14" xfId="7727"/>
    <cellStyle name="Currency 5 14 2" xfId="13992"/>
    <cellStyle name="Currency 5 14 2 2" xfId="30982"/>
    <cellStyle name="Currency 5 14 3" xfId="24022"/>
    <cellStyle name="Currency 5 15" xfId="5639"/>
    <cellStyle name="Currency 5 15 2" xfId="11904"/>
    <cellStyle name="Currency 5 15 2 2" xfId="28894"/>
    <cellStyle name="Currency 5 15 3" xfId="21934"/>
    <cellStyle name="Currency 5 16" xfId="9816"/>
    <cellStyle name="Currency 5 16 2" xfId="26806"/>
    <cellStyle name="Currency 5 16 3" xfId="19846"/>
    <cellStyle name="Currency 5 17" xfId="16378"/>
    <cellStyle name="Currency 5 17 2" xfId="26110"/>
    <cellStyle name="Currency 5 18" xfId="17062"/>
    <cellStyle name="Currency 5 19" xfId="19150"/>
    <cellStyle name="Currency 5 2" xfId="2333"/>
    <cellStyle name="Currency 5 2 10" xfId="4253"/>
    <cellStyle name="Currency 5 2 10 2" xfId="8429"/>
    <cellStyle name="Currency 5 2 10 2 2" xfId="14694"/>
    <cellStyle name="Currency 5 2 10 2 2 2" xfId="31684"/>
    <cellStyle name="Currency 5 2 10 2 3" xfId="24724"/>
    <cellStyle name="Currency 5 2 10 3" xfId="6341"/>
    <cellStyle name="Currency 5 2 10 3 2" xfId="12606"/>
    <cellStyle name="Currency 5 2 10 3 2 2" xfId="29596"/>
    <cellStyle name="Currency 5 2 10 3 3" xfId="22636"/>
    <cellStyle name="Currency 5 2 10 4" xfId="10518"/>
    <cellStyle name="Currency 5 2 10 4 2" xfId="27508"/>
    <cellStyle name="Currency 5 2 10 5" xfId="17764"/>
    <cellStyle name="Currency 5 2 10 6" xfId="20548"/>
    <cellStyle name="Currency 5 2 11" xfId="4949"/>
    <cellStyle name="Currency 5 2 11 2" xfId="9125"/>
    <cellStyle name="Currency 5 2 11 2 2" xfId="15390"/>
    <cellStyle name="Currency 5 2 11 2 2 2" xfId="32380"/>
    <cellStyle name="Currency 5 2 11 2 3" xfId="25420"/>
    <cellStyle name="Currency 5 2 11 3" xfId="7037"/>
    <cellStyle name="Currency 5 2 11 3 2" xfId="13302"/>
    <cellStyle name="Currency 5 2 11 3 2 2" xfId="30292"/>
    <cellStyle name="Currency 5 2 11 3 3" xfId="23332"/>
    <cellStyle name="Currency 5 2 11 4" xfId="11214"/>
    <cellStyle name="Currency 5 2 11 4 2" xfId="28204"/>
    <cellStyle name="Currency 5 2 11 5" xfId="18460"/>
    <cellStyle name="Currency 5 2 11 6" xfId="21244"/>
    <cellStyle name="Currency 5 2 12" xfId="7733"/>
    <cellStyle name="Currency 5 2 12 2" xfId="13998"/>
    <cellStyle name="Currency 5 2 12 2 2" xfId="30988"/>
    <cellStyle name="Currency 5 2 12 3" xfId="24028"/>
    <cellStyle name="Currency 5 2 13" xfId="5645"/>
    <cellStyle name="Currency 5 2 13 2" xfId="11910"/>
    <cellStyle name="Currency 5 2 13 2 2" xfId="28900"/>
    <cellStyle name="Currency 5 2 13 3" xfId="21940"/>
    <cellStyle name="Currency 5 2 14" xfId="9822"/>
    <cellStyle name="Currency 5 2 14 2" xfId="26812"/>
    <cellStyle name="Currency 5 2 14 3" xfId="19852"/>
    <cellStyle name="Currency 5 2 15" xfId="16384"/>
    <cellStyle name="Currency 5 2 15 2" xfId="26116"/>
    <cellStyle name="Currency 5 2 16" xfId="17068"/>
    <cellStyle name="Currency 5 2 17" xfId="19156"/>
    <cellStyle name="Currency 5 2 18" xfId="33071"/>
    <cellStyle name="Currency 5 2 19" xfId="3557"/>
    <cellStyle name="Currency 5 2 2" xfId="3528"/>
    <cellStyle name="Currency 5 2 2 10" xfId="4955"/>
    <cellStyle name="Currency 5 2 2 10 2" xfId="9131"/>
    <cellStyle name="Currency 5 2 2 10 2 2" xfId="15396"/>
    <cellStyle name="Currency 5 2 2 10 2 2 2" xfId="32386"/>
    <cellStyle name="Currency 5 2 2 10 2 3" xfId="25426"/>
    <cellStyle name="Currency 5 2 2 10 3" xfId="7043"/>
    <cellStyle name="Currency 5 2 2 10 3 2" xfId="13308"/>
    <cellStyle name="Currency 5 2 2 10 3 2 2" xfId="30298"/>
    <cellStyle name="Currency 5 2 2 10 3 3" xfId="23338"/>
    <cellStyle name="Currency 5 2 2 10 4" xfId="11220"/>
    <cellStyle name="Currency 5 2 2 10 4 2" xfId="28210"/>
    <cellStyle name="Currency 5 2 2 10 5" xfId="18466"/>
    <cellStyle name="Currency 5 2 2 10 6" xfId="21250"/>
    <cellStyle name="Currency 5 2 2 11" xfId="7739"/>
    <cellStyle name="Currency 5 2 2 11 2" xfId="14004"/>
    <cellStyle name="Currency 5 2 2 11 2 2" xfId="30994"/>
    <cellStyle name="Currency 5 2 2 11 3" xfId="24034"/>
    <cellStyle name="Currency 5 2 2 12" xfId="5651"/>
    <cellStyle name="Currency 5 2 2 12 2" xfId="11916"/>
    <cellStyle name="Currency 5 2 2 12 2 2" xfId="28906"/>
    <cellStyle name="Currency 5 2 2 12 3" xfId="21946"/>
    <cellStyle name="Currency 5 2 2 13" xfId="9828"/>
    <cellStyle name="Currency 5 2 2 13 2" xfId="26818"/>
    <cellStyle name="Currency 5 2 2 13 3" xfId="19858"/>
    <cellStyle name="Currency 5 2 2 14" xfId="16390"/>
    <cellStyle name="Currency 5 2 2 14 2" xfId="26122"/>
    <cellStyle name="Currency 5 2 2 15" xfId="17074"/>
    <cellStyle name="Currency 5 2 2 16" xfId="19162"/>
    <cellStyle name="Currency 5 2 2 17" xfId="3563"/>
    <cellStyle name="Currency 5 2 2 2" xfId="3541"/>
    <cellStyle name="Currency 5 2 2 2 10" xfId="5660"/>
    <cellStyle name="Currency 5 2 2 2 10 2" xfId="11925"/>
    <cellStyle name="Currency 5 2 2 2 10 2 2" xfId="28915"/>
    <cellStyle name="Currency 5 2 2 2 10 3" xfId="21955"/>
    <cellStyle name="Currency 5 2 2 2 11" xfId="9837"/>
    <cellStyle name="Currency 5 2 2 2 11 2" xfId="26827"/>
    <cellStyle name="Currency 5 2 2 2 11 3" xfId="19867"/>
    <cellStyle name="Currency 5 2 2 2 12" xfId="16399"/>
    <cellStyle name="Currency 5 2 2 2 12 2" xfId="26131"/>
    <cellStyle name="Currency 5 2 2 2 13" xfId="17083"/>
    <cellStyle name="Currency 5 2 2 2 14" xfId="19171"/>
    <cellStyle name="Currency 5 2 2 2 15" xfId="3572"/>
    <cellStyle name="Currency 5 2 2 2 2" xfId="3599"/>
    <cellStyle name="Currency 5 2 2 2 2 10" xfId="16426"/>
    <cellStyle name="Currency 5 2 2 2 2 10 2" xfId="26158"/>
    <cellStyle name="Currency 5 2 2 2 2 11" xfId="17110"/>
    <cellStyle name="Currency 5 2 2 2 2 12" xfId="19198"/>
    <cellStyle name="Currency 5 2 2 2 2 2" xfId="3716"/>
    <cellStyle name="Currency 5 2 2 2 2 2 10" xfId="17227"/>
    <cellStyle name="Currency 5 2 2 2 2 2 11" xfId="19315"/>
    <cellStyle name="Currency 5 2 2 2 2 2 2" xfId="3887"/>
    <cellStyle name="Currency 5 2 2 2 2 2 2 10" xfId="19486"/>
    <cellStyle name="Currency 5 2 2 2 2 2 2 2" xfId="4229"/>
    <cellStyle name="Currency 5 2 2 2 2 2 2 2 2" xfId="4925"/>
    <cellStyle name="Currency 5 2 2 2 2 2 2 2 2 2" xfId="9101"/>
    <cellStyle name="Currency 5 2 2 2 2 2 2 2 2 2 2" xfId="15366"/>
    <cellStyle name="Currency 5 2 2 2 2 2 2 2 2 2 2 2" xfId="32356"/>
    <cellStyle name="Currency 5 2 2 2 2 2 2 2 2 2 3" xfId="25396"/>
    <cellStyle name="Currency 5 2 2 2 2 2 2 2 2 3" xfId="7013"/>
    <cellStyle name="Currency 5 2 2 2 2 2 2 2 2 3 2" xfId="13278"/>
    <cellStyle name="Currency 5 2 2 2 2 2 2 2 2 3 2 2" xfId="30268"/>
    <cellStyle name="Currency 5 2 2 2 2 2 2 2 2 3 3" xfId="23308"/>
    <cellStyle name="Currency 5 2 2 2 2 2 2 2 2 4" xfId="11190"/>
    <cellStyle name="Currency 5 2 2 2 2 2 2 2 2 4 2" xfId="28180"/>
    <cellStyle name="Currency 5 2 2 2 2 2 2 2 2 5" xfId="18436"/>
    <cellStyle name="Currency 5 2 2 2 2 2 2 2 2 6" xfId="21220"/>
    <cellStyle name="Currency 5 2 2 2 2 2 2 2 3" xfId="5621"/>
    <cellStyle name="Currency 5 2 2 2 2 2 2 2 3 2" xfId="9797"/>
    <cellStyle name="Currency 5 2 2 2 2 2 2 2 3 2 2" xfId="16062"/>
    <cellStyle name="Currency 5 2 2 2 2 2 2 2 3 2 2 2" xfId="33052"/>
    <cellStyle name="Currency 5 2 2 2 2 2 2 2 3 2 3" xfId="26092"/>
    <cellStyle name="Currency 5 2 2 2 2 2 2 2 3 3" xfId="7709"/>
    <cellStyle name="Currency 5 2 2 2 2 2 2 2 3 3 2" xfId="13974"/>
    <cellStyle name="Currency 5 2 2 2 2 2 2 2 3 3 2 2" xfId="30964"/>
    <cellStyle name="Currency 5 2 2 2 2 2 2 2 3 3 3" xfId="24004"/>
    <cellStyle name="Currency 5 2 2 2 2 2 2 2 3 4" xfId="11886"/>
    <cellStyle name="Currency 5 2 2 2 2 2 2 2 3 4 2" xfId="28876"/>
    <cellStyle name="Currency 5 2 2 2 2 2 2 2 3 5" xfId="19132"/>
    <cellStyle name="Currency 5 2 2 2 2 2 2 2 3 6" xfId="21916"/>
    <cellStyle name="Currency 5 2 2 2 2 2 2 2 4" xfId="8405"/>
    <cellStyle name="Currency 5 2 2 2 2 2 2 2 4 2" xfId="14670"/>
    <cellStyle name="Currency 5 2 2 2 2 2 2 2 4 2 2" xfId="31660"/>
    <cellStyle name="Currency 5 2 2 2 2 2 2 2 4 3" xfId="24700"/>
    <cellStyle name="Currency 5 2 2 2 2 2 2 2 5" xfId="6317"/>
    <cellStyle name="Currency 5 2 2 2 2 2 2 2 5 2" xfId="12582"/>
    <cellStyle name="Currency 5 2 2 2 2 2 2 2 5 2 2" xfId="29572"/>
    <cellStyle name="Currency 5 2 2 2 2 2 2 2 5 3" xfId="22612"/>
    <cellStyle name="Currency 5 2 2 2 2 2 2 2 6" xfId="10494"/>
    <cellStyle name="Currency 5 2 2 2 2 2 2 2 6 2" xfId="27484"/>
    <cellStyle name="Currency 5 2 2 2 2 2 2 2 6 3" xfId="20524"/>
    <cellStyle name="Currency 5 2 2 2 2 2 2 2 7" xfId="17056"/>
    <cellStyle name="Currency 5 2 2 2 2 2 2 2 7 2" xfId="26788"/>
    <cellStyle name="Currency 5 2 2 2 2 2 2 2 8" xfId="17740"/>
    <cellStyle name="Currency 5 2 2 2 2 2 2 2 9" xfId="19828"/>
    <cellStyle name="Currency 5 2 2 2 2 2 2 3" xfId="4583"/>
    <cellStyle name="Currency 5 2 2 2 2 2 2 3 2" xfId="8759"/>
    <cellStyle name="Currency 5 2 2 2 2 2 2 3 2 2" xfId="15024"/>
    <cellStyle name="Currency 5 2 2 2 2 2 2 3 2 2 2" xfId="32014"/>
    <cellStyle name="Currency 5 2 2 2 2 2 2 3 2 3" xfId="25054"/>
    <cellStyle name="Currency 5 2 2 2 2 2 2 3 3" xfId="6671"/>
    <cellStyle name="Currency 5 2 2 2 2 2 2 3 3 2" xfId="12936"/>
    <cellStyle name="Currency 5 2 2 2 2 2 2 3 3 2 2" xfId="29926"/>
    <cellStyle name="Currency 5 2 2 2 2 2 2 3 3 3" xfId="22966"/>
    <cellStyle name="Currency 5 2 2 2 2 2 2 3 4" xfId="10848"/>
    <cellStyle name="Currency 5 2 2 2 2 2 2 3 4 2" xfId="27838"/>
    <cellStyle name="Currency 5 2 2 2 2 2 2 3 5" xfId="18094"/>
    <cellStyle name="Currency 5 2 2 2 2 2 2 3 6" xfId="20878"/>
    <cellStyle name="Currency 5 2 2 2 2 2 2 4" xfId="5279"/>
    <cellStyle name="Currency 5 2 2 2 2 2 2 4 2" xfId="9455"/>
    <cellStyle name="Currency 5 2 2 2 2 2 2 4 2 2" xfId="15720"/>
    <cellStyle name="Currency 5 2 2 2 2 2 2 4 2 2 2" xfId="32710"/>
    <cellStyle name="Currency 5 2 2 2 2 2 2 4 2 3" xfId="25750"/>
    <cellStyle name="Currency 5 2 2 2 2 2 2 4 3" xfId="7367"/>
    <cellStyle name="Currency 5 2 2 2 2 2 2 4 3 2" xfId="13632"/>
    <cellStyle name="Currency 5 2 2 2 2 2 2 4 3 2 2" xfId="30622"/>
    <cellStyle name="Currency 5 2 2 2 2 2 2 4 3 3" xfId="23662"/>
    <cellStyle name="Currency 5 2 2 2 2 2 2 4 4" xfId="11544"/>
    <cellStyle name="Currency 5 2 2 2 2 2 2 4 4 2" xfId="28534"/>
    <cellStyle name="Currency 5 2 2 2 2 2 2 4 5" xfId="18790"/>
    <cellStyle name="Currency 5 2 2 2 2 2 2 4 6" xfId="21574"/>
    <cellStyle name="Currency 5 2 2 2 2 2 2 5" xfId="8063"/>
    <cellStyle name="Currency 5 2 2 2 2 2 2 5 2" xfId="14328"/>
    <cellStyle name="Currency 5 2 2 2 2 2 2 5 2 2" xfId="31318"/>
    <cellStyle name="Currency 5 2 2 2 2 2 2 5 3" xfId="24358"/>
    <cellStyle name="Currency 5 2 2 2 2 2 2 6" xfId="5975"/>
    <cellStyle name="Currency 5 2 2 2 2 2 2 6 2" xfId="12240"/>
    <cellStyle name="Currency 5 2 2 2 2 2 2 6 2 2" xfId="29230"/>
    <cellStyle name="Currency 5 2 2 2 2 2 2 6 3" xfId="22270"/>
    <cellStyle name="Currency 5 2 2 2 2 2 2 7" xfId="10152"/>
    <cellStyle name="Currency 5 2 2 2 2 2 2 7 2" xfId="27142"/>
    <cellStyle name="Currency 5 2 2 2 2 2 2 7 3" xfId="20182"/>
    <cellStyle name="Currency 5 2 2 2 2 2 2 8" xfId="16714"/>
    <cellStyle name="Currency 5 2 2 2 2 2 2 8 2" xfId="26446"/>
    <cellStyle name="Currency 5 2 2 2 2 2 2 9" xfId="17398"/>
    <cellStyle name="Currency 5 2 2 2 2 2 3" xfId="4058"/>
    <cellStyle name="Currency 5 2 2 2 2 2 3 2" xfId="4754"/>
    <cellStyle name="Currency 5 2 2 2 2 2 3 2 2" xfId="8930"/>
    <cellStyle name="Currency 5 2 2 2 2 2 3 2 2 2" xfId="15195"/>
    <cellStyle name="Currency 5 2 2 2 2 2 3 2 2 2 2" xfId="32185"/>
    <cellStyle name="Currency 5 2 2 2 2 2 3 2 2 3" xfId="25225"/>
    <cellStyle name="Currency 5 2 2 2 2 2 3 2 3" xfId="6842"/>
    <cellStyle name="Currency 5 2 2 2 2 2 3 2 3 2" xfId="13107"/>
    <cellStyle name="Currency 5 2 2 2 2 2 3 2 3 2 2" xfId="30097"/>
    <cellStyle name="Currency 5 2 2 2 2 2 3 2 3 3" xfId="23137"/>
    <cellStyle name="Currency 5 2 2 2 2 2 3 2 4" xfId="11019"/>
    <cellStyle name="Currency 5 2 2 2 2 2 3 2 4 2" xfId="28009"/>
    <cellStyle name="Currency 5 2 2 2 2 2 3 2 5" xfId="18265"/>
    <cellStyle name="Currency 5 2 2 2 2 2 3 2 6" xfId="21049"/>
    <cellStyle name="Currency 5 2 2 2 2 2 3 3" xfId="5450"/>
    <cellStyle name="Currency 5 2 2 2 2 2 3 3 2" xfId="9626"/>
    <cellStyle name="Currency 5 2 2 2 2 2 3 3 2 2" xfId="15891"/>
    <cellStyle name="Currency 5 2 2 2 2 2 3 3 2 2 2" xfId="32881"/>
    <cellStyle name="Currency 5 2 2 2 2 2 3 3 2 3" xfId="25921"/>
    <cellStyle name="Currency 5 2 2 2 2 2 3 3 3" xfId="7538"/>
    <cellStyle name="Currency 5 2 2 2 2 2 3 3 3 2" xfId="13803"/>
    <cellStyle name="Currency 5 2 2 2 2 2 3 3 3 2 2" xfId="30793"/>
    <cellStyle name="Currency 5 2 2 2 2 2 3 3 3 3" xfId="23833"/>
    <cellStyle name="Currency 5 2 2 2 2 2 3 3 4" xfId="11715"/>
    <cellStyle name="Currency 5 2 2 2 2 2 3 3 4 2" xfId="28705"/>
    <cellStyle name="Currency 5 2 2 2 2 2 3 3 5" xfId="18961"/>
    <cellStyle name="Currency 5 2 2 2 2 2 3 3 6" xfId="21745"/>
    <cellStyle name="Currency 5 2 2 2 2 2 3 4" xfId="8234"/>
    <cellStyle name="Currency 5 2 2 2 2 2 3 4 2" xfId="14499"/>
    <cellStyle name="Currency 5 2 2 2 2 2 3 4 2 2" xfId="31489"/>
    <cellStyle name="Currency 5 2 2 2 2 2 3 4 3" xfId="24529"/>
    <cellStyle name="Currency 5 2 2 2 2 2 3 5" xfId="6146"/>
    <cellStyle name="Currency 5 2 2 2 2 2 3 5 2" xfId="12411"/>
    <cellStyle name="Currency 5 2 2 2 2 2 3 5 2 2" xfId="29401"/>
    <cellStyle name="Currency 5 2 2 2 2 2 3 5 3" xfId="22441"/>
    <cellStyle name="Currency 5 2 2 2 2 2 3 6" xfId="10323"/>
    <cellStyle name="Currency 5 2 2 2 2 2 3 6 2" xfId="27313"/>
    <cellStyle name="Currency 5 2 2 2 2 2 3 6 3" xfId="20353"/>
    <cellStyle name="Currency 5 2 2 2 2 2 3 7" xfId="16885"/>
    <cellStyle name="Currency 5 2 2 2 2 2 3 7 2" xfId="26617"/>
    <cellStyle name="Currency 5 2 2 2 2 2 3 8" xfId="17569"/>
    <cellStyle name="Currency 5 2 2 2 2 2 3 9" xfId="19657"/>
    <cellStyle name="Currency 5 2 2 2 2 2 4" xfId="4412"/>
    <cellStyle name="Currency 5 2 2 2 2 2 4 2" xfId="8588"/>
    <cellStyle name="Currency 5 2 2 2 2 2 4 2 2" xfId="14853"/>
    <cellStyle name="Currency 5 2 2 2 2 2 4 2 2 2" xfId="31843"/>
    <cellStyle name="Currency 5 2 2 2 2 2 4 2 3" xfId="24883"/>
    <cellStyle name="Currency 5 2 2 2 2 2 4 3" xfId="6500"/>
    <cellStyle name="Currency 5 2 2 2 2 2 4 3 2" xfId="12765"/>
    <cellStyle name="Currency 5 2 2 2 2 2 4 3 2 2" xfId="29755"/>
    <cellStyle name="Currency 5 2 2 2 2 2 4 3 3" xfId="22795"/>
    <cellStyle name="Currency 5 2 2 2 2 2 4 4" xfId="10677"/>
    <cellStyle name="Currency 5 2 2 2 2 2 4 4 2" xfId="27667"/>
    <cellStyle name="Currency 5 2 2 2 2 2 4 5" xfId="17923"/>
    <cellStyle name="Currency 5 2 2 2 2 2 4 6" xfId="20707"/>
    <cellStyle name="Currency 5 2 2 2 2 2 5" xfId="5108"/>
    <cellStyle name="Currency 5 2 2 2 2 2 5 2" xfId="9284"/>
    <cellStyle name="Currency 5 2 2 2 2 2 5 2 2" xfId="15549"/>
    <cellStyle name="Currency 5 2 2 2 2 2 5 2 2 2" xfId="32539"/>
    <cellStyle name="Currency 5 2 2 2 2 2 5 2 3" xfId="25579"/>
    <cellStyle name="Currency 5 2 2 2 2 2 5 3" xfId="7196"/>
    <cellStyle name="Currency 5 2 2 2 2 2 5 3 2" xfId="13461"/>
    <cellStyle name="Currency 5 2 2 2 2 2 5 3 2 2" xfId="30451"/>
    <cellStyle name="Currency 5 2 2 2 2 2 5 3 3" xfId="23491"/>
    <cellStyle name="Currency 5 2 2 2 2 2 5 4" xfId="11373"/>
    <cellStyle name="Currency 5 2 2 2 2 2 5 4 2" xfId="28363"/>
    <cellStyle name="Currency 5 2 2 2 2 2 5 5" xfId="18619"/>
    <cellStyle name="Currency 5 2 2 2 2 2 5 6" xfId="21403"/>
    <cellStyle name="Currency 5 2 2 2 2 2 6" xfId="7892"/>
    <cellStyle name="Currency 5 2 2 2 2 2 6 2" xfId="14157"/>
    <cellStyle name="Currency 5 2 2 2 2 2 6 2 2" xfId="31147"/>
    <cellStyle name="Currency 5 2 2 2 2 2 6 3" xfId="24187"/>
    <cellStyle name="Currency 5 2 2 2 2 2 7" xfId="5804"/>
    <cellStyle name="Currency 5 2 2 2 2 2 7 2" xfId="12069"/>
    <cellStyle name="Currency 5 2 2 2 2 2 7 2 2" xfId="29059"/>
    <cellStyle name="Currency 5 2 2 2 2 2 7 3" xfId="22099"/>
    <cellStyle name="Currency 5 2 2 2 2 2 8" xfId="9981"/>
    <cellStyle name="Currency 5 2 2 2 2 2 8 2" xfId="26971"/>
    <cellStyle name="Currency 5 2 2 2 2 2 8 3" xfId="20011"/>
    <cellStyle name="Currency 5 2 2 2 2 2 9" xfId="16543"/>
    <cellStyle name="Currency 5 2 2 2 2 2 9 2" xfId="26275"/>
    <cellStyle name="Currency 5 2 2 2 2 3" xfId="3770"/>
    <cellStyle name="Currency 5 2 2 2 2 3 10" xfId="19369"/>
    <cellStyle name="Currency 5 2 2 2 2 3 2" xfId="4112"/>
    <cellStyle name="Currency 5 2 2 2 2 3 2 2" xfId="4808"/>
    <cellStyle name="Currency 5 2 2 2 2 3 2 2 2" xfId="8984"/>
    <cellStyle name="Currency 5 2 2 2 2 3 2 2 2 2" xfId="15249"/>
    <cellStyle name="Currency 5 2 2 2 2 3 2 2 2 2 2" xfId="32239"/>
    <cellStyle name="Currency 5 2 2 2 2 3 2 2 2 3" xfId="25279"/>
    <cellStyle name="Currency 5 2 2 2 2 3 2 2 3" xfId="6896"/>
    <cellStyle name="Currency 5 2 2 2 2 3 2 2 3 2" xfId="13161"/>
    <cellStyle name="Currency 5 2 2 2 2 3 2 2 3 2 2" xfId="30151"/>
    <cellStyle name="Currency 5 2 2 2 2 3 2 2 3 3" xfId="23191"/>
    <cellStyle name="Currency 5 2 2 2 2 3 2 2 4" xfId="11073"/>
    <cellStyle name="Currency 5 2 2 2 2 3 2 2 4 2" xfId="28063"/>
    <cellStyle name="Currency 5 2 2 2 2 3 2 2 5" xfId="18319"/>
    <cellStyle name="Currency 5 2 2 2 2 3 2 2 6" xfId="21103"/>
    <cellStyle name="Currency 5 2 2 2 2 3 2 3" xfId="5504"/>
    <cellStyle name="Currency 5 2 2 2 2 3 2 3 2" xfId="9680"/>
    <cellStyle name="Currency 5 2 2 2 2 3 2 3 2 2" xfId="15945"/>
    <cellStyle name="Currency 5 2 2 2 2 3 2 3 2 2 2" xfId="32935"/>
    <cellStyle name="Currency 5 2 2 2 2 3 2 3 2 3" xfId="25975"/>
    <cellStyle name="Currency 5 2 2 2 2 3 2 3 3" xfId="7592"/>
    <cellStyle name="Currency 5 2 2 2 2 3 2 3 3 2" xfId="13857"/>
    <cellStyle name="Currency 5 2 2 2 2 3 2 3 3 2 2" xfId="30847"/>
    <cellStyle name="Currency 5 2 2 2 2 3 2 3 3 3" xfId="23887"/>
    <cellStyle name="Currency 5 2 2 2 2 3 2 3 4" xfId="11769"/>
    <cellStyle name="Currency 5 2 2 2 2 3 2 3 4 2" xfId="28759"/>
    <cellStyle name="Currency 5 2 2 2 2 3 2 3 5" xfId="19015"/>
    <cellStyle name="Currency 5 2 2 2 2 3 2 3 6" xfId="21799"/>
    <cellStyle name="Currency 5 2 2 2 2 3 2 4" xfId="8288"/>
    <cellStyle name="Currency 5 2 2 2 2 3 2 4 2" xfId="14553"/>
    <cellStyle name="Currency 5 2 2 2 2 3 2 4 2 2" xfId="31543"/>
    <cellStyle name="Currency 5 2 2 2 2 3 2 4 3" xfId="24583"/>
    <cellStyle name="Currency 5 2 2 2 2 3 2 5" xfId="6200"/>
    <cellStyle name="Currency 5 2 2 2 2 3 2 5 2" xfId="12465"/>
    <cellStyle name="Currency 5 2 2 2 2 3 2 5 2 2" xfId="29455"/>
    <cellStyle name="Currency 5 2 2 2 2 3 2 5 3" xfId="22495"/>
    <cellStyle name="Currency 5 2 2 2 2 3 2 6" xfId="10377"/>
    <cellStyle name="Currency 5 2 2 2 2 3 2 6 2" xfId="27367"/>
    <cellStyle name="Currency 5 2 2 2 2 3 2 6 3" xfId="20407"/>
    <cellStyle name="Currency 5 2 2 2 2 3 2 7" xfId="16939"/>
    <cellStyle name="Currency 5 2 2 2 2 3 2 7 2" xfId="26671"/>
    <cellStyle name="Currency 5 2 2 2 2 3 2 8" xfId="17623"/>
    <cellStyle name="Currency 5 2 2 2 2 3 2 9" xfId="19711"/>
    <cellStyle name="Currency 5 2 2 2 2 3 3" xfId="4466"/>
    <cellStyle name="Currency 5 2 2 2 2 3 3 2" xfId="8642"/>
    <cellStyle name="Currency 5 2 2 2 2 3 3 2 2" xfId="14907"/>
    <cellStyle name="Currency 5 2 2 2 2 3 3 2 2 2" xfId="31897"/>
    <cellStyle name="Currency 5 2 2 2 2 3 3 2 3" xfId="24937"/>
    <cellStyle name="Currency 5 2 2 2 2 3 3 3" xfId="6554"/>
    <cellStyle name="Currency 5 2 2 2 2 3 3 3 2" xfId="12819"/>
    <cellStyle name="Currency 5 2 2 2 2 3 3 3 2 2" xfId="29809"/>
    <cellStyle name="Currency 5 2 2 2 2 3 3 3 3" xfId="22849"/>
    <cellStyle name="Currency 5 2 2 2 2 3 3 4" xfId="10731"/>
    <cellStyle name="Currency 5 2 2 2 2 3 3 4 2" xfId="27721"/>
    <cellStyle name="Currency 5 2 2 2 2 3 3 5" xfId="17977"/>
    <cellStyle name="Currency 5 2 2 2 2 3 3 6" xfId="20761"/>
    <cellStyle name="Currency 5 2 2 2 2 3 4" xfId="5162"/>
    <cellStyle name="Currency 5 2 2 2 2 3 4 2" xfId="9338"/>
    <cellStyle name="Currency 5 2 2 2 2 3 4 2 2" xfId="15603"/>
    <cellStyle name="Currency 5 2 2 2 2 3 4 2 2 2" xfId="32593"/>
    <cellStyle name="Currency 5 2 2 2 2 3 4 2 3" xfId="25633"/>
    <cellStyle name="Currency 5 2 2 2 2 3 4 3" xfId="7250"/>
    <cellStyle name="Currency 5 2 2 2 2 3 4 3 2" xfId="13515"/>
    <cellStyle name="Currency 5 2 2 2 2 3 4 3 2 2" xfId="30505"/>
    <cellStyle name="Currency 5 2 2 2 2 3 4 3 3" xfId="23545"/>
    <cellStyle name="Currency 5 2 2 2 2 3 4 4" xfId="11427"/>
    <cellStyle name="Currency 5 2 2 2 2 3 4 4 2" xfId="28417"/>
    <cellStyle name="Currency 5 2 2 2 2 3 4 5" xfId="18673"/>
    <cellStyle name="Currency 5 2 2 2 2 3 4 6" xfId="21457"/>
    <cellStyle name="Currency 5 2 2 2 2 3 5" xfId="7946"/>
    <cellStyle name="Currency 5 2 2 2 2 3 5 2" xfId="14211"/>
    <cellStyle name="Currency 5 2 2 2 2 3 5 2 2" xfId="31201"/>
    <cellStyle name="Currency 5 2 2 2 2 3 5 3" xfId="24241"/>
    <cellStyle name="Currency 5 2 2 2 2 3 6" xfId="5858"/>
    <cellStyle name="Currency 5 2 2 2 2 3 6 2" xfId="12123"/>
    <cellStyle name="Currency 5 2 2 2 2 3 6 2 2" xfId="29113"/>
    <cellStyle name="Currency 5 2 2 2 2 3 6 3" xfId="22153"/>
    <cellStyle name="Currency 5 2 2 2 2 3 7" xfId="10035"/>
    <cellStyle name="Currency 5 2 2 2 2 3 7 2" xfId="27025"/>
    <cellStyle name="Currency 5 2 2 2 2 3 7 3" xfId="20065"/>
    <cellStyle name="Currency 5 2 2 2 2 3 8" xfId="16597"/>
    <cellStyle name="Currency 5 2 2 2 2 3 8 2" xfId="26329"/>
    <cellStyle name="Currency 5 2 2 2 2 3 9" xfId="17281"/>
    <cellStyle name="Currency 5 2 2 2 2 4" xfId="3941"/>
    <cellStyle name="Currency 5 2 2 2 2 4 2" xfId="4637"/>
    <cellStyle name="Currency 5 2 2 2 2 4 2 2" xfId="8813"/>
    <cellStyle name="Currency 5 2 2 2 2 4 2 2 2" xfId="15078"/>
    <cellStyle name="Currency 5 2 2 2 2 4 2 2 2 2" xfId="32068"/>
    <cellStyle name="Currency 5 2 2 2 2 4 2 2 3" xfId="25108"/>
    <cellStyle name="Currency 5 2 2 2 2 4 2 3" xfId="6725"/>
    <cellStyle name="Currency 5 2 2 2 2 4 2 3 2" xfId="12990"/>
    <cellStyle name="Currency 5 2 2 2 2 4 2 3 2 2" xfId="29980"/>
    <cellStyle name="Currency 5 2 2 2 2 4 2 3 3" xfId="23020"/>
    <cellStyle name="Currency 5 2 2 2 2 4 2 4" xfId="10902"/>
    <cellStyle name="Currency 5 2 2 2 2 4 2 4 2" xfId="27892"/>
    <cellStyle name="Currency 5 2 2 2 2 4 2 5" xfId="18148"/>
    <cellStyle name="Currency 5 2 2 2 2 4 2 6" xfId="20932"/>
    <cellStyle name="Currency 5 2 2 2 2 4 3" xfId="5333"/>
    <cellStyle name="Currency 5 2 2 2 2 4 3 2" xfId="9509"/>
    <cellStyle name="Currency 5 2 2 2 2 4 3 2 2" xfId="15774"/>
    <cellStyle name="Currency 5 2 2 2 2 4 3 2 2 2" xfId="32764"/>
    <cellStyle name="Currency 5 2 2 2 2 4 3 2 3" xfId="25804"/>
    <cellStyle name="Currency 5 2 2 2 2 4 3 3" xfId="7421"/>
    <cellStyle name="Currency 5 2 2 2 2 4 3 3 2" xfId="13686"/>
    <cellStyle name="Currency 5 2 2 2 2 4 3 3 2 2" xfId="30676"/>
    <cellStyle name="Currency 5 2 2 2 2 4 3 3 3" xfId="23716"/>
    <cellStyle name="Currency 5 2 2 2 2 4 3 4" xfId="11598"/>
    <cellStyle name="Currency 5 2 2 2 2 4 3 4 2" xfId="28588"/>
    <cellStyle name="Currency 5 2 2 2 2 4 3 5" xfId="18844"/>
    <cellStyle name="Currency 5 2 2 2 2 4 3 6" xfId="21628"/>
    <cellStyle name="Currency 5 2 2 2 2 4 4" xfId="8117"/>
    <cellStyle name="Currency 5 2 2 2 2 4 4 2" xfId="14382"/>
    <cellStyle name="Currency 5 2 2 2 2 4 4 2 2" xfId="31372"/>
    <cellStyle name="Currency 5 2 2 2 2 4 4 3" xfId="24412"/>
    <cellStyle name="Currency 5 2 2 2 2 4 5" xfId="6029"/>
    <cellStyle name="Currency 5 2 2 2 2 4 5 2" xfId="12294"/>
    <cellStyle name="Currency 5 2 2 2 2 4 5 2 2" xfId="29284"/>
    <cellStyle name="Currency 5 2 2 2 2 4 5 3" xfId="22324"/>
    <cellStyle name="Currency 5 2 2 2 2 4 6" xfId="10206"/>
    <cellStyle name="Currency 5 2 2 2 2 4 6 2" xfId="27196"/>
    <cellStyle name="Currency 5 2 2 2 2 4 6 3" xfId="20236"/>
    <cellStyle name="Currency 5 2 2 2 2 4 7" xfId="16768"/>
    <cellStyle name="Currency 5 2 2 2 2 4 7 2" xfId="26500"/>
    <cellStyle name="Currency 5 2 2 2 2 4 8" xfId="17452"/>
    <cellStyle name="Currency 5 2 2 2 2 4 9" xfId="19540"/>
    <cellStyle name="Currency 5 2 2 2 2 5" xfId="4295"/>
    <cellStyle name="Currency 5 2 2 2 2 5 2" xfId="8471"/>
    <cellStyle name="Currency 5 2 2 2 2 5 2 2" xfId="14736"/>
    <cellStyle name="Currency 5 2 2 2 2 5 2 2 2" xfId="31726"/>
    <cellStyle name="Currency 5 2 2 2 2 5 2 3" xfId="24766"/>
    <cellStyle name="Currency 5 2 2 2 2 5 3" xfId="6383"/>
    <cellStyle name="Currency 5 2 2 2 2 5 3 2" xfId="12648"/>
    <cellStyle name="Currency 5 2 2 2 2 5 3 2 2" xfId="29638"/>
    <cellStyle name="Currency 5 2 2 2 2 5 3 3" xfId="22678"/>
    <cellStyle name="Currency 5 2 2 2 2 5 4" xfId="10560"/>
    <cellStyle name="Currency 5 2 2 2 2 5 4 2" xfId="27550"/>
    <cellStyle name="Currency 5 2 2 2 2 5 5" xfId="17806"/>
    <cellStyle name="Currency 5 2 2 2 2 5 6" xfId="20590"/>
    <cellStyle name="Currency 5 2 2 2 2 6" xfId="4991"/>
    <cellStyle name="Currency 5 2 2 2 2 6 2" xfId="9167"/>
    <cellStyle name="Currency 5 2 2 2 2 6 2 2" xfId="15432"/>
    <cellStyle name="Currency 5 2 2 2 2 6 2 2 2" xfId="32422"/>
    <cellStyle name="Currency 5 2 2 2 2 6 2 3" xfId="25462"/>
    <cellStyle name="Currency 5 2 2 2 2 6 3" xfId="7079"/>
    <cellStyle name="Currency 5 2 2 2 2 6 3 2" xfId="13344"/>
    <cellStyle name="Currency 5 2 2 2 2 6 3 2 2" xfId="30334"/>
    <cellStyle name="Currency 5 2 2 2 2 6 3 3" xfId="23374"/>
    <cellStyle name="Currency 5 2 2 2 2 6 4" xfId="11256"/>
    <cellStyle name="Currency 5 2 2 2 2 6 4 2" xfId="28246"/>
    <cellStyle name="Currency 5 2 2 2 2 6 5" xfId="18502"/>
    <cellStyle name="Currency 5 2 2 2 2 6 6" xfId="21286"/>
    <cellStyle name="Currency 5 2 2 2 2 7" xfId="7775"/>
    <cellStyle name="Currency 5 2 2 2 2 7 2" xfId="14040"/>
    <cellStyle name="Currency 5 2 2 2 2 7 2 2" xfId="31030"/>
    <cellStyle name="Currency 5 2 2 2 2 7 3" xfId="24070"/>
    <cellStyle name="Currency 5 2 2 2 2 8" xfId="5687"/>
    <cellStyle name="Currency 5 2 2 2 2 8 2" xfId="11952"/>
    <cellStyle name="Currency 5 2 2 2 2 8 2 2" xfId="28942"/>
    <cellStyle name="Currency 5 2 2 2 2 8 3" xfId="21982"/>
    <cellStyle name="Currency 5 2 2 2 2 9" xfId="9864"/>
    <cellStyle name="Currency 5 2 2 2 2 9 2" xfId="26854"/>
    <cellStyle name="Currency 5 2 2 2 2 9 3" xfId="19894"/>
    <cellStyle name="Currency 5 2 2 2 3" xfId="3638"/>
    <cellStyle name="Currency 5 2 2 2 3 10" xfId="17149"/>
    <cellStyle name="Currency 5 2 2 2 3 11" xfId="19237"/>
    <cellStyle name="Currency 5 2 2 2 3 2" xfId="3809"/>
    <cellStyle name="Currency 5 2 2 2 3 2 10" xfId="19408"/>
    <cellStyle name="Currency 5 2 2 2 3 2 2" xfId="4151"/>
    <cellStyle name="Currency 5 2 2 2 3 2 2 2" xfId="4847"/>
    <cellStyle name="Currency 5 2 2 2 3 2 2 2 2" xfId="9023"/>
    <cellStyle name="Currency 5 2 2 2 3 2 2 2 2 2" xfId="15288"/>
    <cellStyle name="Currency 5 2 2 2 3 2 2 2 2 2 2" xfId="32278"/>
    <cellStyle name="Currency 5 2 2 2 3 2 2 2 2 3" xfId="25318"/>
    <cellStyle name="Currency 5 2 2 2 3 2 2 2 3" xfId="6935"/>
    <cellStyle name="Currency 5 2 2 2 3 2 2 2 3 2" xfId="13200"/>
    <cellStyle name="Currency 5 2 2 2 3 2 2 2 3 2 2" xfId="30190"/>
    <cellStyle name="Currency 5 2 2 2 3 2 2 2 3 3" xfId="23230"/>
    <cellStyle name="Currency 5 2 2 2 3 2 2 2 4" xfId="11112"/>
    <cellStyle name="Currency 5 2 2 2 3 2 2 2 4 2" xfId="28102"/>
    <cellStyle name="Currency 5 2 2 2 3 2 2 2 5" xfId="18358"/>
    <cellStyle name="Currency 5 2 2 2 3 2 2 2 6" xfId="21142"/>
    <cellStyle name="Currency 5 2 2 2 3 2 2 3" xfId="5543"/>
    <cellStyle name="Currency 5 2 2 2 3 2 2 3 2" xfId="9719"/>
    <cellStyle name="Currency 5 2 2 2 3 2 2 3 2 2" xfId="15984"/>
    <cellStyle name="Currency 5 2 2 2 3 2 2 3 2 2 2" xfId="32974"/>
    <cellStyle name="Currency 5 2 2 2 3 2 2 3 2 3" xfId="26014"/>
    <cellStyle name="Currency 5 2 2 2 3 2 2 3 3" xfId="7631"/>
    <cellStyle name="Currency 5 2 2 2 3 2 2 3 3 2" xfId="13896"/>
    <cellStyle name="Currency 5 2 2 2 3 2 2 3 3 2 2" xfId="30886"/>
    <cellStyle name="Currency 5 2 2 2 3 2 2 3 3 3" xfId="23926"/>
    <cellStyle name="Currency 5 2 2 2 3 2 2 3 4" xfId="11808"/>
    <cellStyle name="Currency 5 2 2 2 3 2 2 3 4 2" xfId="28798"/>
    <cellStyle name="Currency 5 2 2 2 3 2 2 3 5" xfId="19054"/>
    <cellStyle name="Currency 5 2 2 2 3 2 2 3 6" xfId="21838"/>
    <cellStyle name="Currency 5 2 2 2 3 2 2 4" xfId="8327"/>
    <cellStyle name="Currency 5 2 2 2 3 2 2 4 2" xfId="14592"/>
    <cellStyle name="Currency 5 2 2 2 3 2 2 4 2 2" xfId="31582"/>
    <cellStyle name="Currency 5 2 2 2 3 2 2 4 3" xfId="24622"/>
    <cellStyle name="Currency 5 2 2 2 3 2 2 5" xfId="6239"/>
    <cellStyle name="Currency 5 2 2 2 3 2 2 5 2" xfId="12504"/>
    <cellStyle name="Currency 5 2 2 2 3 2 2 5 2 2" xfId="29494"/>
    <cellStyle name="Currency 5 2 2 2 3 2 2 5 3" xfId="22534"/>
    <cellStyle name="Currency 5 2 2 2 3 2 2 6" xfId="10416"/>
    <cellStyle name="Currency 5 2 2 2 3 2 2 6 2" xfId="27406"/>
    <cellStyle name="Currency 5 2 2 2 3 2 2 6 3" xfId="20446"/>
    <cellStyle name="Currency 5 2 2 2 3 2 2 7" xfId="16978"/>
    <cellStyle name="Currency 5 2 2 2 3 2 2 7 2" xfId="26710"/>
    <cellStyle name="Currency 5 2 2 2 3 2 2 8" xfId="17662"/>
    <cellStyle name="Currency 5 2 2 2 3 2 2 9" xfId="19750"/>
    <cellStyle name="Currency 5 2 2 2 3 2 3" xfId="4505"/>
    <cellStyle name="Currency 5 2 2 2 3 2 3 2" xfId="8681"/>
    <cellStyle name="Currency 5 2 2 2 3 2 3 2 2" xfId="14946"/>
    <cellStyle name="Currency 5 2 2 2 3 2 3 2 2 2" xfId="31936"/>
    <cellStyle name="Currency 5 2 2 2 3 2 3 2 3" xfId="24976"/>
    <cellStyle name="Currency 5 2 2 2 3 2 3 3" xfId="6593"/>
    <cellStyle name="Currency 5 2 2 2 3 2 3 3 2" xfId="12858"/>
    <cellStyle name="Currency 5 2 2 2 3 2 3 3 2 2" xfId="29848"/>
    <cellStyle name="Currency 5 2 2 2 3 2 3 3 3" xfId="22888"/>
    <cellStyle name="Currency 5 2 2 2 3 2 3 4" xfId="10770"/>
    <cellStyle name="Currency 5 2 2 2 3 2 3 4 2" xfId="27760"/>
    <cellStyle name="Currency 5 2 2 2 3 2 3 5" xfId="18016"/>
    <cellStyle name="Currency 5 2 2 2 3 2 3 6" xfId="20800"/>
    <cellStyle name="Currency 5 2 2 2 3 2 4" xfId="5201"/>
    <cellStyle name="Currency 5 2 2 2 3 2 4 2" xfId="9377"/>
    <cellStyle name="Currency 5 2 2 2 3 2 4 2 2" xfId="15642"/>
    <cellStyle name="Currency 5 2 2 2 3 2 4 2 2 2" xfId="32632"/>
    <cellStyle name="Currency 5 2 2 2 3 2 4 2 3" xfId="25672"/>
    <cellStyle name="Currency 5 2 2 2 3 2 4 3" xfId="7289"/>
    <cellStyle name="Currency 5 2 2 2 3 2 4 3 2" xfId="13554"/>
    <cellStyle name="Currency 5 2 2 2 3 2 4 3 2 2" xfId="30544"/>
    <cellStyle name="Currency 5 2 2 2 3 2 4 3 3" xfId="23584"/>
    <cellStyle name="Currency 5 2 2 2 3 2 4 4" xfId="11466"/>
    <cellStyle name="Currency 5 2 2 2 3 2 4 4 2" xfId="28456"/>
    <cellStyle name="Currency 5 2 2 2 3 2 4 5" xfId="18712"/>
    <cellStyle name="Currency 5 2 2 2 3 2 4 6" xfId="21496"/>
    <cellStyle name="Currency 5 2 2 2 3 2 5" xfId="7985"/>
    <cellStyle name="Currency 5 2 2 2 3 2 5 2" xfId="14250"/>
    <cellStyle name="Currency 5 2 2 2 3 2 5 2 2" xfId="31240"/>
    <cellStyle name="Currency 5 2 2 2 3 2 5 3" xfId="24280"/>
    <cellStyle name="Currency 5 2 2 2 3 2 6" xfId="5897"/>
    <cellStyle name="Currency 5 2 2 2 3 2 6 2" xfId="12162"/>
    <cellStyle name="Currency 5 2 2 2 3 2 6 2 2" xfId="29152"/>
    <cellStyle name="Currency 5 2 2 2 3 2 6 3" xfId="22192"/>
    <cellStyle name="Currency 5 2 2 2 3 2 7" xfId="10074"/>
    <cellStyle name="Currency 5 2 2 2 3 2 7 2" xfId="27064"/>
    <cellStyle name="Currency 5 2 2 2 3 2 7 3" xfId="20104"/>
    <cellStyle name="Currency 5 2 2 2 3 2 8" xfId="16636"/>
    <cellStyle name="Currency 5 2 2 2 3 2 8 2" xfId="26368"/>
    <cellStyle name="Currency 5 2 2 2 3 2 9" xfId="17320"/>
    <cellStyle name="Currency 5 2 2 2 3 3" xfId="3980"/>
    <cellStyle name="Currency 5 2 2 2 3 3 2" xfId="4676"/>
    <cellStyle name="Currency 5 2 2 2 3 3 2 2" xfId="8852"/>
    <cellStyle name="Currency 5 2 2 2 3 3 2 2 2" xfId="15117"/>
    <cellStyle name="Currency 5 2 2 2 3 3 2 2 2 2" xfId="32107"/>
    <cellStyle name="Currency 5 2 2 2 3 3 2 2 3" xfId="25147"/>
    <cellStyle name="Currency 5 2 2 2 3 3 2 3" xfId="6764"/>
    <cellStyle name="Currency 5 2 2 2 3 3 2 3 2" xfId="13029"/>
    <cellStyle name="Currency 5 2 2 2 3 3 2 3 2 2" xfId="30019"/>
    <cellStyle name="Currency 5 2 2 2 3 3 2 3 3" xfId="23059"/>
    <cellStyle name="Currency 5 2 2 2 3 3 2 4" xfId="10941"/>
    <cellStyle name="Currency 5 2 2 2 3 3 2 4 2" xfId="27931"/>
    <cellStyle name="Currency 5 2 2 2 3 3 2 5" xfId="18187"/>
    <cellStyle name="Currency 5 2 2 2 3 3 2 6" xfId="20971"/>
    <cellStyle name="Currency 5 2 2 2 3 3 3" xfId="5372"/>
    <cellStyle name="Currency 5 2 2 2 3 3 3 2" xfId="9548"/>
    <cellStyle name="Currency 5 2 2 2 3 3 3 2 2" xfId="15813"/>
    <cellStyle name="Currency 5 2 2 2 3 3 3 2 2 2" xfId="32803"/>
    <cellStyle name="Currency 5 2 2 2 3 3 3 2 3" xfId="25843"/>
    <cellStyle name="Currency 5 2 2 2 3 3 3 3" xfId="7460"/>
    <cellStyle name="Currency 5 2 2 2 3 3 3 3 2" xfId="13725"/>
    <cellStyle name="Currency 5 2 2 2 3 3 3 3 2 2" xfId="30715"/>
    <cellStyle name="Currency 5 2 2 2 3 3 3 3 3" xfId="23755"/>
    <cellStyle name="Currency 5 2 2 2 3 3 3 4" xfId="11637"/>
    <cellStyle name="Currency 5 2 2 2 3 3 3 4 2" xfId="28627"/>
    <cellStyle name="Currency 5 2 2 2 3 3 3 5" xfId="18883"/>
    <cellStyle name="Currency 5 2 2 2 3 3 3 6" xfId="21667"/>
    <cellStyle name="Currency 5 2 2 2 3 3 4" xfId="8156"/>
    <cellStyle name="Currency 5 2 2 2 3 3 4 2" xfId="14421"/>
    <cellStyle name="Currency 5 2 2 2 3 3 4 2 2" xfId="31411"/>
    <cellStyle name="Currency 5 2 2 2 3 3 4 3" xfId="24451"/>
    <cellStyle name="Currency 5 2 2 2 3 3 5" xfId="6068"/>
    <cellStyle name="Currency 5 2 2 2 3 3 5 2" xfId="12333"/>
    <cellStyle name="Currency 5 2 2 2 3 3 5 2 2" xfId="29323"/>
    <cellStyle name="Currency 5 2 2 2 3 3 5 3" xfId="22363"/>
    <cellStyle name="Currency 5 2 2 2 3 3 6" xfId="10245"/>
    <cellStyle name="Currency 5 2 2 2 3 3 6 2" xfId="27235"/>
    <cellStyle name="Currency 5 2 2 2 3 3 6 3" xfId="20275"/>
    <cellStyle name="Currency 5 2 2 2 3 3 7" xfId="16807"/>
    <cellStyle name="Currency 5 2 2 2 3 3 7 2" xfId="26539"/>
    <cellStyle name="Currency 5 2 2 2 3 3 8" xfId="17491"/>
    <cellStyle name="Currency 5 2 2 2 3 3 9" xfId="19579"/>
    <cellStyle name="Currency 5 2 2 2 3 4" xfId="4334"/>
    <cellStyle name="Currency 5 2 2 2 3 4 2" xfId="8510"/>
    <cellStyle name="Currency 5 2 2 2 3 4 2 2" xfId="14775"/>
    <cellStyle name="Currency 5 2 2 2 3 4 2 2 2" xfId="31765"/>
    <cellStyle name="Currency 5 2 2 2 3 4 2 3" xfId="24805"/>
    <cellStyle name="Currency 5 2 2 2 3 4 3" xfId="6422"/>
    <cellStyle name="Currency 5 2 2 2 3 4 3 2" xfId="12687"/>
    <cellStyle name="Currency 5 2 2 2 3 4 3 2 2" xfId="29677"/>
    <cellStyle name="Currency 5 2 2 2 3 4 3 3" xfId="22717"/>
    <cellStyle name="Currency 5 2 2 2 3 4 4" xfId="10599"/>
    <cellStyle name="Currency 5 2 2 2 3 4 4 2" xfId="27589"/>
    <cellStyle name="Currency 5 2 2 2 3 4 5" xfId="17845"/>
    <cellStyle name="Currency 5 2 2 2 3 4 6" xfId="20629"/>
    <cellStyle name="Currency 5 2 2 2 3 5" xfId="5030"/>
    <cellStyle name="Currency 5 2 2 2 3 5 2" xfId="9206"/>
    <cellStyle name="Currency 5 2 2 2 3 5 2 2" xfId="15471"/>
    <cellStyle name="Currency 5 2 2 2 3 5 2 2 2" xfId="32461"/>
    <cellStyle name="Currency 5 2 2 2 3 5 2 3" xfId="25501"/>
    <cellStyle name="Currency 5 2 2 2 3 5 3" xfId="7118"/>
    <cellStyle name="Currency 5 2 2 2 3 5 3 2" xfId="13383"/>
    <cellStyle name="Currency 5 2 2 2 3 5 3 2 2" xfId="30373"/>
    <cellStyle name="Currency 5 2 2 2 3 5 3 3" xfId="23413"/>
    <cellStyle name="Currency 5 2 2 2 3 5 4" xfId="11295"/>
    <cellStyle name="Currency 5 2 2 2 3 5 4 2" xfId="28285"/>
    <cellStyle name="Currency 5 2 2 2 3 5 5" xfId="18541"/>
    <cellStyle name="Currency 5 2 2 2 3 5 6" xfId="21325"/>
    <cellStyle name="Currency 5 2 2 2 3 6" xfId="7814"/>
    <cellStyle name="Currency 5 2 2 2 3 6 2" xfId="14079"/>
    <cellStyle name="Currency 5 2 2 2 3 6 2 2" xfId="31069"/>
    <cellStyle name="Currency 5 2 2 2 3 6 3" xfId="24109"/>
    <cellStyle name="Currency 5 2 2 2 3 7" xfId="5726"/>
    <cellStyle name="Currency 5 2 2 2 3 7 2" xfId="11991"/>
    <cellStyle name="Currency 5 2 2 2 3 7 2 2" xfId="28981"/>
    <cellStyle name="Currency 5 2 2 2 3 7 3" xfId="22021"/>
    <cellStyle name="Currency 5 2 2 2 3 8" xfId="9903"/>
    <cellStyle name="Currency 5 2 2 2 3 8 2" xfId="26893"/>
    <cellStyle name="Currency 5 2 2 2 3 8 3" xfId="19933"/>
    <cellStyle name="Currency 5 2 2 2 3 9" xfId="16465"/>
    <cellStyle name="Currency 5 2 2 2 3 9 2" xfId="26197"/>
    <cellStyle name="Currency 5 2 2 2 4" xfId="3677"/>
    <cellStyle name="Currency 5 2 2 2 4 10" xfId="17188"/>
    <cellStyle name="Currency 5 2 2 2 4 11" xfId="19276"/>
    <cellStyle name="Currency 5 2 2 2 4 2" xfId="3848"/>
    <cellStyle name="Currency 5 2 2 2 4 2 10" xfId="19447"/>
    <cellStyle name="Currency 5 2 2 2 4 2 2" xfId="4190"/>
    <cellStyle name="Currency 5 2 2 2 4 2 2 2" xfId="4886"/>
    <cellStyle name="Currency 5 2 2 2 4 2 2 2 2" xfId="9062"/>
    <cellStyle name="Currency 5 2 2 2 4 2 2 2 2 2" xfId="15327"/>
    <cellStyle name="Currency 5 2 2 2 4 2 2 2 2 2 2" xfId="32317"/>
    <cellStyle name="Currency 5 2 2 2 4 2 2 2 2 3" xfId="25357"/>
    <cellStyle name="Currency 5 2 2 2 4 2 2 2 3" xfId="6974"/>
    <cellStyle name="Currency 5 2 2 2 4 2 2 2 3 2" xfId="13239"/>
    <cellStyle name="Currency 5 2 2 2 4 2 2 2 3 2 2" xfId="30229"/>
    <cellStyle name="Currency 5 2 2 2 4 2 2 2 3 3" xfId="23269"/>
    <cellStyle name="Currency 5 2 2 2 4 2 2 2 4" xfId="11151"/>
    <cellStyle name="Currency 5 2 2 2 4 2 2 2 4 2" xfId="28141"/>
    <cellStyle name="Currency 5 2 2 2 4 2 2 2 5" xfId="18397"/>
    <cellStyle name="Currency 5 2 2 2 4 2 2 2 6" xfId="21181"/>
    <cellStyle name="Currency 5 2 2 2 4 2 2 3" xfId="5582"/>
    <cellStyle name="Currency 5 2 2 2 4 2 2 3 2" xfId="9758"/>
    <cellStyle name="Currency 5 2 2 2 4 2 2 3 2 2" xfId="16023"/>
    <cellStyle name="Currency 5 2 2 2 4 2 2 3 2 2 2" xfId="33013"/>
    <cellStyle name="Currency 5 2 2 2 4 2 2 3 2 3" xfId="26053"/>
    <cellStyle name="Currency 5 2 2 2 4 2 2 3 3" xfId="7670"/>
    <cellStyle name="Currency 5 2 2 2 4 2 2 3 3 2" xfId="13935"/>
    <cellStyle name="Currency 5 2 2 2 4 2 2 3 3 2 2" xfId="30925"/>
    <cellStyle name="Currency 5 2 2 2 4 2 2 3 3 3" xfId="23965"/>
    <cellStyle name="Currency 5 2 2 2 4 2 2 3 4" xfId="11847"/>
    <cellStyle name="Currency 5 2 2 2 4 2 2 3 4 2" xfId="28837"/>
    <cellStyle name="Currency 5 2 2 2 4 2 2 3 5" xfId="19093"/>
    <cellStyle name="Currency 5 2 2 2 4 2 2 3 6" xfId="21877"/>
    <cellStyle name="Currency 5 2 2 2 4 2 2 4" xfId="8366"/>
    <cellStyle name="Currency 5 2 2 2 4 2 2 4 2" xfId="14631"/>
    <cellStyle name="Currency 5 2 2 2 4 2 2 4 2 2" xfId="31621"/>
    <cellStyle name="Currency 5 2 2 2 4 2 2 4 3" xfId="24661"/>
    <cellStyle name="Currency 5 2 2 2 4 2 2 5" xfId="6278"/>
    <cellStyle name="Currency 5 2 2 2 4 2 2 5 2" xfId="12543"/>
    <cellStyle name="Currency 5 2 2 2 4 2 2 5 2 2" xfId="29533"/>
    <cellStyle name="Currency 5 2 2 2 4 2 2 5 3" xfId="22573"/>
    <cellStyle name="Currency 5 2 2 2 4 2 2 6" xfId="10455"/>
    <cellStyle name="Currency 5 2 2 2 4 2 2 6 2" xfId="27445"/>
    <cellStyle name="Currency 5 2 2 2 4 2 2 6 3" xfId="20485"/>
    <cellStyle name="Currency 5 2 2 2 4 2 2 7" xfId="17017"/>
    <cellStyle name="Currency 5 2 2 2 4 2 2 7 2" xfId="26749"/>
    <cellStyle name="Currency 5 2 2 2 4 2 2 8" xfId="17701"/>
    <cellStyle name="Currency 5 2 2 2 4 2 2 9" xfId="19789"/>
    <cellStyle name="Currency 5 2 2 2 4 2 3" xfId="4544"/>
    <cellStyle name="Currency 5 2 2 2 4 2 3 2" xfId="8720"/>
    <cellStyle name="Currency 5 2 2 2 4 2 3 2 2" xfId="14985"/>
    <cellStyle name="Currency 5 2 2 2 4 2 3 2 2 2" xfId="31975"/>
    <cellStyle name="Currency 5 2 2 2 4 2 3 2 3" xfId="25015"/>
    <cellStyle name="Currency 5 2 2 2 4 2 3 3" xfId="6632"/>
    <cellStyle name="Currency 5 2 2 2 4 2 3 3 2" xfId="12897"/>
    <cellStyle name="Currency 5 2 2 2 4 2 3 3 2 2" xfId="29887"/>
    <cellStyle name="Currency 5 2 2 2 4 2 3 3 3" xfId="22927"/>
    <cellStyle name="Currency 5 2 2 2 4 2 3 4" xfId="10809"/>
    <cellStyle name="Currency 5 2 2 2 4 2 3 4 2" xfId="27799"/>
    <cellStyle name="Currency 5 2 2 2 4 2 3 5" xfId="18055"/>
    <cellStyle name="Currency 5 2 2 2 4 2 3 6" xfId="20839"/>
    <cellStyle name="Currency 5 2 2 2 4 2 4" xfId="5240"/>
    <cellStyle name="Currency 5 2 2 2 4 2 4 2" xfId="9416"/>
    <cellStyle name="Currency 5 2 2 2 4 2 4 2 2" xfId="15681"/>
    <cellStyle name="Currency 5 2 2 2 4 2 4 2 2 2" xfId="32671"/>
    <cellStyle name="Currency 5 2 2 2 4 2 4 2 3" xfId="25711"/>
    <cellStyle name="Currency 5 2 2 2 4 2 4 3" xfId="7328"/>
    <cellStyle name="Currency 5 2 2 2 4 2 4 3 2" xfId="13593"/>
    <cellStyle name="Currency 5 2 2 2 4 2 4 3 2 2" xfId="30583"/>
    <cellStyle name="Currency 5 2 2 2 4 2 4 3 3" xfId="23623"/>
    <cellStyle name="Currency 5 2 2 2 4 2 4 4" xfId="11505"/>
    <cellStyle name="Currency 5 2 2 2 4 2 4 4 2" xfId="28495"/>
    <cellStyle name="Currency 5 2 2 2 4 2 4 5" xfId="18751"/>
    <cellStyle name="Currency 5 2 2 2 4 2 4 6" xfId="21535"/>
    <cellStyle name="Currency 5 2 2 2 4 2 5" xfId="8024"/>
    <cellStyle name="Currency 5 2 2 2 4 2 5 2" xfId="14289"/>
    <cellStyle name="Currency 5 2 2 2 4 2 5 2 2" xfId="31279"/>
    <cellStyle name="Currency 5 2 2 2 4 2 5 3" xfId="24319"/>
    <cellStyle name="Currency 5 2 2 2 4 2 6" xfId="5936"/>
    <cellStyle name="Currency 5 2 2 2 4 2 6 2" xfId="12201"/>
    <cellStyle name="Currency 5 2 2 2 4 2 6 2 2" xfId="29191"/>
    <cellStyle name="Currency 5 2 2 2 4 2 6 3" xfId="22231"/>
    <cellStyle name="Currency 5 2 2 2 4 2 7" xfId="10113"/>
    <cellStyle name="Currency 5 2 2 2 4 2 7 2" xfId="27103"/>
    <cellStyle name="Currency 5 2 2 2 4 2 7 3" xfId="20143"/>
    <cellStyle name="Currency 5 2 2 2 4 2 8" xfId="16675"/>
    <cellStyle name="Currency 5 2 2 2 4 2 8 2" xfId="26407"/>
    <cellStyle name="Currency 5 2 2 2 4 2 9" xfId="17359"/>
    <cellStyle name="Currency 5 2 2 2 4 3" xfId="4019"/>
    <cellStyle name="Currency 5 2 2 2 4 3 2" xfId="4715"/>
    <cellStyle name="Currency 5 2 2 2 4 3 2 2" xfId="8891"/>
    <cellStyle name="Currency 5 2 2 2 4 3 2 2 2" xfId="15156"/>
    <cellStyle name="Currency 5 2 2 2 4 3 2 2 2 2" xfId="32146"/>
    <cellStyle name="Currency 5 2 2 2 4 3 2 2 3" xfId="25186"/>
    <cellStyle name="Currency 5 2 2 2 4 3 2 3" xfId="6803"/>
    <cellStyle name="Currency 5 2 2 2 4 3 2 3 2" xfId="13068"/>
    <cellStyle name="Currency 5 2 2 2 4 3 2 3 2 2" xfId="30058"/>
    <cellStyle name="Currency 5 2 2 2 4 3 2 3 3" xfId="23098"/>
    <cellStyle name="Currency 5 2 2 2 4 3 2 4" xfId="10980"/>
    <cellStyle name="Currency 5 2 2 2 4 3 2 4 2" xfId="27970"/>
    <cellStyle name="Currency 5 2 2 2 4 3 2 5" xfId="18226"/>
    <cellStyle name="Currency 5 2 2 2 4 3 2 6" xfId="21010"/>
    <cellStyle name="Currency 5 2 2 2 4 3 3" xfId="5411"/>
    <cellStyle name="Currency 5 2 2 2 4 3 3 2" xfId="9587"/>
    <cellStyle name="Currency 5 2 2 2 4 3 3 2 2" xfId="15852"/>
    <cellStyle name="Currency 5 2 2 2 4 3 3 2 2 2" xfId="32842"/>
    <cellStyle name="Currency 5 2 2 2 4 3 3 2 3" xfId="25882"/>
    <cellStyle name="Currency 5 2 2 2 4 3 3 3" xfId="7499"/>
    <cellStyle name="Currency 5 2 2 2 4 3 3 3 2" xfId="13764"/>
    <cellStyle name="Currency 5 2 2 2 4 3 3 3 2 2" xfId="30754"/>
    <cellStyle name="Currency 5 2 2 2 4 3 3 3 3" xfId="23794"/>
    <cellStyle name="Currency 5 2 2 2 4 3 3 4" xfId="11676"/>
    <cellStyle name="Currency 5 2 2 2 4 3 3 4 2" xfId="28666"/>
    <cellStyle name="Currency 5 2 2 2 4 3 3 5" xfId="18922"/>
    <cellStyle name="Currency 5 2 2 2 4 3 3 6" xfId="21706"/>
    <cellStyle name="Currency 5 2 2 2 4 3 4" xfId="8195"/>
    <cellStyle name="Currency 5 2 2 2 4 3 4 2" xfId="14460"/>
    <cellStyle name="Currency 5 2 2 2 4 3 4 2 2" xfId="31450"/>
    <cellStyle name="Currency 5 2 2 2 4 3 4 3" xfId="24490"/>
    <cellStyle name="Currency 5 2 2 2 4 3 5" xfId="6107"/>
    <cellStyle name="Currency 5 2 2 2 4 3 5 2" xfId="12372"/>
    <cellStyle name="Currency 5 2 2 2 4 3 5 2 2" xfId="29362"/>
    <cellStyle name="Currency 5 2 2 2 4 3 5 3" xfId="22402"/>
    <cellStyle name="Currency 5 2 2 2 4 3 6" xfId="10284"/>
    <cellStyle name="Currency 5 2 2 2 4 3 6 2" xfId="27274"/>
    <cellStyle name="Currency 5 2 2 2 4 3 6 3" xfId="20314"/>
    <cellStyle name="Currency 5 2 2 2 4 3 7" xfId="16846"/>
    <cellStyle name="Currency 5 2 2 2 4 3 7 2" xfId="26578"/>
    <cellStyle name="Currency 5 2 2 2 4 3 8" xfId="17530"/>
    <cellStyle name="Currency 5 2 2 2 4 3 9" xfId="19618"/>
    <cellStyle name="Currency 5 2 2 2 4 4" xfId="4373"/>
    <cellStyle name="Currency 5 2 2 2 4 4 2" xfId="8549"/>
    <cellStyle name="Currency 5 2 2 2 4 4 2 2" xfId="14814"/>
    <cellStyle name="Currency 5 2 2 2 4 4 2 2 2" xfId="31804"/>
    <cellStyle name="Currency 5 2 2 2 4 4 2 3" xfId="24844"/>
    <cellStyle name="Currency 5 2 2 2 4 4 3" xfId="6461"/>
    <cellStyle name="Currency 5 2 2 2 4 4 3 2" xfId="12726"/>
    <cellStyle name="Currency 5 2 2 2 4 4 3 2 2" xfId="29716"/>
    <cellStyle name="Currency 5 2 2 2 4 4 3 3" xfId="22756"/>
    <cellStyle name="Currency 5 2 2 2 4 4 4" xfId="10638"/>
    <cellStyle name="Currency 5 2 2 2 4 4 4 2" xfId="27628"/>
    <cellStyle name="Currency 5 2 2 2 4 4 5" xfId="17884"/>
    <cellStyle name="Currency 5 2 2 2 4 4 6" xfId="20668"/>
    <cellStyle name="Currency 5 2 2 2 4 5" xfId="5069"/>
    <cellStyle name="Currency 5 2 2 2 4 5 2" xfId="9245"/>
    <cellStyle name="Currency 5 2 2 2 4 5 2 2" xfId="15510"/>
    <cellStyle name="Currency 5 2 2 2 4 5 2 2 2" xfId="32500"/>
    <cellStyle name="Currency 5 2 2 2 4 5 2 3" xfId="25540"/>
    <cellStyle name="Currency 5 2 2 2 4 5 3" xfId="7157"/>
    <cellStyle name="Currency 5 2 2 2 4 5 3 2" xfId="13422"/>
    <cellStyle name="Currency 5 2 2 2 4 5 3 2 2" xfId="30412"/>
    <cellStyle name="Currency 5 2 2 2 4 5 3 3" xfId="23452"/>
    <cellStyle name="Currency 5 2 2 2 4 5 4" xfId="11334"/>
    <cellStyle name="Currency 5 2 2 2 4 5 4 2" xfId="28324"/>
    <cellStyle name="Currency 5 2 2 2 4 5 5" xfId="18580"/>
    <cellStyle name="Currency 5 2 2 2 4 5 6" xfId="21364"/>
    <cellStyle name="Currency 5 2 2 2 4 6" xfId="7853"/>
    <cellStyle name="Currency 5 2 2 2 4 6 2" xfId="14118"/>
    <cellStyle name="Currency 5 2 2 2 4 6 2 2" xfId="31108"/>
    <cellStyle name="Currency 5 2 2 2 4 6 3" xfId="24148"/>
    <cellStyle name="Currency 5 2 2 2 4 7" xfId="5765"/>
    <cellStyle name="Currency 5 2 2 2 4 7 2" xfId="12030"/>
    <cellStyle name="Currency 5 2 2 2 4 7 2 2" xfId="29020"/>
    <cellStyle name="Currency 5 2 2 2 4 7 3" xfId="22060"/>
    <cellStyle name="Currency 5 2 2 2 4 8" xfId="9942"/>
    <cellStyle name="Currency 5 2 2 2 4 8 2" xfId="26932"/>
    <cellStyle name="Currency 5 2 2 2 4 8 3" xfId="19972"/>
    <cellStyle name="Currency 5 2 2 2 4 9" xfId="16504"/>
    <cellStyle name="Currency 5 2 2 2 4 9 2" xfId="26236"/>
    <cellStyle name="Currency 5 2 2 2 5" xfId="3743"/>
    <cellStyle name="Currency 5 2 2 2 5 10" xfId="19342"/>
    <cellStyle name="Currency 5 2 2 2 5 2" xfId="4085"/>
    <cellStyle name="Currency 5 2 2 2 5 2 2" xfId="4781"/>
    <cellStyle name="Currency 5 2 2 2 5 2 2 2" xfId="8957"/>
    <cellStyle name="Currency 5 2 2 2 5 2 2 2 2" xfId="15222"/>
    <cellStyle name="Currency 5 2 2 2 5 2 2 2 2 2" xfId="32212"/>
    <cellStyle name="Currency 5 2 2 2 5 2 2 2 3" xfId="25252"/>
    <cellStyle name="Currency 5 2 2 2 5 2 2 3" xfId="6869"/>
    <cellStyle name="Currency 5 2 2 2 5 2 2 3 2" xfId="13134"/>
    <cellStyle name="Currency 5 2 2 2 5 2 2 3 2 2" xfId="30124"/>
    <cellStyle name="Currency 5 2 2 2 5 2 2 3 3" xfId="23164"/>
    <cellStyle name="Currency 5 2 2 2 5 2 2 4" xfId="11046"/>
    <cellStyle name="Currency 5 2 2 2 5 2 2 4 2" xfId="28036"/>
    <cellStyle name="Currency 5 2 2 2 5 2 2 5" xfId="18292"/>
    <cellStyle name="Currency 5 2 2 2 5 2 2 6" xfId="21076"/>
    <cellStyle name="Currency 5 2 2 2 5 2 3" xfId="5477"/>
    <cellStyle name="Currency 5 2 2 2 5 2 3 2" xfId="9653"/>
    <cellStyle name="Currency 5 2 2 2 5 2 3 2 2" xfId="15918"/>
    <cellStyle name="Currency 5 2 2 2 5 2 3 2 2 2" xfId="32908"/>
    <cellStyle name="Currency 5 2 2 2 5 2 3 2 3" xfId="25948"/>
    <cellStyle name="Currency 5 2 2 2 5 2 3 3" xfId="7565"/>
    <cellStyle name="Currency 5 2 2 2 5 2 3 3 2" xfId="13830"/>
    <cellStyle name="Currency 5 2 2 2 5 2 3 3 2 2" xfId="30820"/>
    <cellStyle name="Currency 5 2 2 2 5 2 3 3 3" xfId="23860"/>
    <cellStyle name="Currency 5 2 2 2 5 2 3 4" xfId="11742"/>
    <cellStyle name="Currency 5 2 2 2 5 2 3 4 2" xfId="28732"/>
    <cellStyle name="Currency 5 2 2 2 5 2 3 5" xfId="18988"/>
    <cellStyle name="Currency 5 2 2 2 5 2 3 6" xfId="21772"/>
    <cellStyle name="Currency 5 2 2 2 5 2 4" xfId="8261"/>
    <cellStyle name="Currency 5 2 2 2 5 2 4 2" xfId="14526"/>
    <cellStyle name="Currency 5 2 2 2 5 2 4 2 2" xfId="31516"/>
    <cellStyle name="Currency 5 2 2 2 5 2 4 3" xfId="24556"/>
    <cellStyle name="Currency 5 2 2 2 5 2 5" xfId="6173"/>
    <cellStyle name="Currency 5 2 2 2 5 2 5 2" xfId="12438"/>
    <cellStyle name="Currency 5 2 2 2 5 2 5 2 2" xfId="29428"/>
    <cellStyle name="Currency 5 2 2 2 5 2 5 3" xfId="22468"/>
    <cellStyle name="Currency 5 2 2 2 5 2 6" xfId="10350"/>
    <cellStyle name="Currency 5 2 2 2 5 2 6 2" xfId="27340"/>
    <cellStyle name="Currency 5 2 2 2 5 2 6 3" xfId="20380"/>
    <cellStyle name="Currency 5 2 2 2 5 2 7" xfId="16912"/>
    <cellStyle name="Currency 5 2 2 2 5 2 7 2" xfId="26644"/>
    <cellStyle name="Currency 5 2 2 2 5 2 8" xfId="17596"/>
    <cellStyle name="Currency 5 2 2 2 5 2 9" xfId="19684"/>
    <cellStyle name="Currency 5 2 2 2 5 3" xfId="4439"/>
    <cellStyle name="Currency 5 2 2 2 5 3 2" xfId="8615"/>
    <cellStyle name="Currency 5 2 2 2 5 3 2 2" xfId="14880"/>
    <cellStyle name="Currency 5 2 2 2 5 3 2 2 2" xfId="31870"/>
    <cellStyle name="Currency 5 2 2 2 5 3 2 3" xfId="24910"/>
    <cellStyle name="Currency 5 2 2 2 5 3 3" xfId="6527"/>
    <cellStyle name="Currency 5 2 2 2 5 3 3 2" xfId="12792"/>
    <cellStyle name="Currency 5 2 2 2 5 3 3 2 2" xfId="29782"/>
    <cellStyle name="Currency 5 2 2 2 5 3 3 3" xfId="22822"/>
    <cellStyle name="Currency 5 2 2 2 5 3 4" xfId="10704"/>
    <cellStyle name="Currency 5 2 2 2 5 3 4 2" xfId="27694"/>
    <cellStyle name="Currency 5 2 2 2 5 3 5" xfId="17950"/>
    <cellStyle name="Currency 5 2 2 2 5 3 6" xfId="20734"/>
    <cellStyle name="Currency 5 2 2 2 5 4" xfId="5135"/>
    <cellStyle name="Currency 5 2 2 2 5 4 2" xfId="9311"/>
    <cellStyle name="Currency 5 2 2 2 5 4 2 2" xfId="15576"/>
    <cellStyle name="Currency 5 2 2 2 5 4 2 2 2" xfId="32566"/>
    <cellStyle name="Currency 5 2 2 2 5 4 2 3" xfId="25606"/>
    <cellStyle name="Currency 5 2 2 2 5 4 3" xfId="7223"/>
    <cellStyle name="Currency 5 2 2 2 5 4 3 2" xfId="13488"/>
    <cellStyle name="Currency 5 2 2 2 5 4 3 2 2" xfId="30478"/>
    <cellStyle name="Currency 5 2 2 2 5 4 3 3" xfId="23518"/>
    <cellStyle name="Currency 5 2 2 2 5 4 4" xfId="11400"/>
    <cellStyle name="Currency 5 2 2 2 5 4 4 2" xfId="28390"/>
    <cellStyle name="Currency 5 2 2 2 5 4 5" xfId="18646"/>
    <cellStyle name="Currency 5 2 2 2 5 4 6" xfId="21430"/>
    <cellStyle name="Currency 5 2 2 2 5 5" xfId="7919"/>
    <cellStyle name="Currency 5 2 2 2 5 5 2" xfId="14184"/>
    <cellStyle name="Currency 5 2 2 2 5 5 2 2" xfId="31174"/>
    <cellStyle name="Currency 5 2 2 2 5 5 3" xfId="24214"/>
    <cellStyle name="Currency 5 2 2 2 5 6" xfId="5831"/>
    <cellStyle name="Currency 5 2 2 2 5 6 2" xfId="12096"/>
    <cellStyle name="Currency 5 2 2 2 5 6 2 2" xfId="29086"/>
    <cellStyle name="Currency 5 2 2 2 5 6 3" xfId="22126"/>
    <cellStyle name="Currency 5 2 2 2 5 7" xfId="10008"/>
    <cellStyle name="Currency 5 2 2 2 5 7 2" xfId="26998"/>
    <cellStyle name="Currency 5 2 2 2 5 7 3" xfId="20038"/>
    <cellStyle name="Currency 5 2 2 2 5 8" xfId="16570"/>
    <cellStyle name="Currency 5 2 2 2 5 8 2" xfId="26302"/>
    <cellStyle name="Currency 5 2 2 2 5 9" xfId="17254"/>
    <cellStyle name="Currency 5 2 2 2 6" xfId="3914"/>
    <cellStyle name="Currency 5 2 2 2 6 2" xfId="4610"/>
    <cellStyle name="Currency 5 2 2 2 6 2 2" xfId="8786"/>
    <cellStyle name="Currency 5 2 2 2 6 2 2 2" xfId="15051"/>
    <cellStyle name="Currency 5 2 2 2 6 2 2 2 2" xfId="32041"/>
    <cellStyle name="Currency 5 2 2 2 6 2 2 3" xfId="25081"/>
    <cellStyle name="Currency 5 2 2 2 6 2 3" xfId="6698"/>
    <cellStyle name="Currency 5 2 2 2 6 2 3 2" xfId="12963"/>
    <cellStyle name="Currency 5 2 2 2 6 2 3 2 2" xfId="29953"/>
    <cellStyle name="Currency 5 2 2 2 6 2 3 3" xfId="22993"/>
    <cellStyle name="Currency 5 2 2 2 6 2 4" xfId="10875"/>
    <cellStyle name="Currency 5 2 2 2 6 2 4 2" xfId="27865"/>
    <cellStyle name="Currency 5 2 2 2 6 2 5" xfId="18121"/>
    <cellStyle name="Currency 5 2 2 2 6 2 6" xfId="20905"/>
    <cellStyle name="Currency 5 2 2 2 6 3" xfId="5306"/>
    <cellStyle name="Currency 5 2 2 2 6 3 2" xfId="9482"/>
    <cellStyle name="Currency 5 2 2 2 6 3 2 2" xfId="15747"/>
    <cellStyle name="Currency 5 2 2 2 6 3 2 2 2" xfId="32737"/>
    <cellStyle name="Currency 5 2 2 2 6 3 2 3" xfId="25777"/>
    <cellStyle name="Currency 5 2 2 2 6 3 3" xfId="7394"/>
    <cellStyle name="Currency 5 2 2 2 6 3 3 2" xfId="13659"/>
    <cellStyle name="Currency 5 2 2 2 6 3 3 2 2" xfId="30649"/>
    <cellStyle name="Currency 5 2 2 2 6 3 3 3" xfId="23689"/>
    <cellStyle name="Currency 5 2 2 2 6 3 4" xfId="11571"/>
    <cellStyle name="Currency 5 2 2 2 6 3 4 2" xfId="28561"/>
    <cellStyle name="Currency 5 2 2 2 6 3 5" xfId="18817"/>
    <cellStyle name="Currency 5 2 2 2 6 3 6" xfId="21601"/>
    <cellStyle name="Currency 5 2 2 2 6 4" xfId="8090"/>
    <cellStyle name="Currency 5 2 2 2 6 4 2" xfId="14355"/>
    <cellStyle name="Currency 5 2 2 2 6 4 2 2" xfId="31345"/>
    <cellStyle name="Currency 5 2 2 2 6 4 3" xfId="24385"/>
    <cellStyle name="Currency 5 2 2 2 6 5" xfId="6002"/>
    <cellStyle name="Currency 5 2 2 2 6 5 2" xfId="12267"/>
    <cellStyle name="Currency 5 2 2 2 6 5 2 2" xfId="29257"/>
    <cellStyle name="Currency 5 2 2 2 6 5 3" xfId="22297"/>
    <cellStyle name="Currency 5 2 2 2 6 6" xfId="10179"/>
    <cellStyle name="Currency 5 2 2 2 6 6 2" xfId="27169"/>
    <cellStyle name="Currency 5 2 2 2 6 6 3" xfId="20209"/>
    <cellStyle name="Currency 5 2 2 2 6 7" xfId="16741"/>
    <cellStyle name="Currency 5 2 2 2 6 7 2" xfId="26473"/>
    <cellStyle name="Currency 5 2 2 2 6 8" xfId="17425"/>
    <cellStyle name="Currency 5 2 2 2 6 9" xfId="19513"/>
    <cellStyle name="Currency 5 2 2 2 7" xfId="4268"/>
    <cellStyle name="Currency 5 2 2 2 7 2" xfId="8444"/>
    <cellStyle name="Currency 5 2 2 2 7 2 2" xfId="14709"/>
    <cellStyle name="Currency 5 2 2 2 7 2 2 2" xfId="31699"/>
    <cellStyle name="Currency 5 2 2 2 7 2 3" xfId="24739"/>
    <cellStyle name="Currency 5 2 2 2 7 3" xfId="6356"/>
    <cellStyle name="Currency 5 2 2 2 7 3 2" xfId="12621"/>
    <cellStyle name="Currency 5 2 2 2 7 3 2 2" xfId="29611"/>
    <cellStyle name="Currency 5 2 2 2 7 3 3" xfId="22651"/>
    <cellStyle name="Currency 5 2 2 2 7 4" xfId="10533"/>
    <cellStyle name="Currency 5 2 2 2 7 4 2" xfId="27523"/>
    <cellStyle name="Currency 5 2 2 2 7 5" xfId="17779"/>
    <cellStyle name="Currency 5 2 2 2 7 6" xfId="20563"/>
    <cellStyle name="Currency 5 2 2 2 8" xfId="4964"/>
    <cellStyle name="Currency 5 2 2 2 8 2" xfId="9140"/>
    <cellStyle name="Currency 5 2 2 2 8 2 2" xfId="15405"/>
    <cellStyle name="Currency 5 2 2 2 8 2 2 2" xfId="32395"/>
    <cellStyle name="Currency 5 2 2 2 8 2 3" xfId="25435"/>
    <cellStyle name="Currency 5 2 2 2 8 3" xfId="7052"/>
    <cellStyle name="Currency 5 2 2 2 8 3 2" xfId="13317"/>
    <cellStyle name="Currency 5 2 2 2 8 3 2 2" xfId="30307"/>
    <cellStyle name="Currency 5 2 2 2 8 3 3" xfId="23347"/>
    <cellStyle name="Currency 5 2 2 2 8 4" xfId="11229"/>
    <cellStyle name="Currency 5 2 2 2 8 4 2" xfId="28219"/>
    <cellStyle name="Currency 5 2 2 2 8 5" xfId="18475"/>
    <cellStyle name="Currency 5 2 2 2 8 6" xfId="21259"/>
    <cellStyle name="Currency 5 2 2 2 9" xfId="7748"/>
    <cellStyle name="Currency 5 2 2 2 9 2" xfId="14013"/>
    <cellStyle name="Currency 5 2 2 2 9 2 2" xfId="31003"/>
    <cellStyle name="Currency 5 2 2 2 9 3" xfId="24043"/>
    <cellStyle name="Currency 5 2 2 3" xfId="3590"/>
    <cellStyle name="Currency 5 2 2 3 10" xfId="9855"/>
    <cellStyle name="Currency 5 2 2 3 10 2" xfId="26845"/>
    <cellStyle name="Currency 5 2 2 3 10 3" xfId="19885"/>
    <cellStyle name="Currency 5 2 2 3 11" xfId="16417"/>
    <cellStyle name="Currency 5 2 2 3 11 2" xfId="26149"/>
    <cellStyle name="Currency 5 2 2 3 12" xfId="17101"/>
    <cellStyle name="Currency 5 2 2 3 13" xfId="19189"/>
    <cellStyle name="Currency 5 2 2 3 2" xfId="3629"/>
    <cellStyle name="Currency 5 2 2 3 2 10" xfId="16456"/>
    <cellStyle name="Currency 5 2 2 3 2 10 2" xfId="26188"/>
    <cellStyle name="Currency 5 2 2 3 2 11" xfId="17140"/>
    <cellStyle name="Currency 5 2 2 3 2 12" xfId="19228"/>
    <cellStyle name="Currency 5 2 2 3 2 2" xfId="3707"/>
    <cellStyle name="Currency 5 2 2 3 2 2 10" xfId="17218"/>
    <cellStyle name="Currency 5 2 2 3 2 2 11" xfId="19306"/>
    <cellStyle name="Currency 5 2 2 3 2 2 2" xfId="3878"/>
    <cellStyle name="Currency 5 2 2 3 2 2 2 10" xfId="19477"/>
    <cellStyle name="Currency 5 2 2 3 2 2 2 2" xfId="4220"/>
    <cellStyle name="Currency 5 2 2 3 2 2 2 2 2" xfId="4916"/>
    <cellStyle name="Currency 5 2 2 3 2 2 2 2 2 2" xfId="9092"/>
    <cellStyle name="Currency 5 2 2 3 2 2 2 2 2 2 2" xfId="15357"/>
    <cellStyle name="Currency 5 2 2 3 2 2 2 2 2 2 2 2" xfId="32347"/>
    <cellStyle name="Currency 5 2 2 3 2 2 2 2 2 2 3" xfId="25387"/>
    <cellStyle name="Currency 5 2 2 3 2 2 2 2 2 3" xfId="7004"/>
    <cellStyle name="Currency 5 2 2 3 2 2 2 2 2 3 2" xfId="13269"/>
    <cellStyle name="Currency 5 2 2 3 2 2 2 2 2 3 2 2" xfId="30259"/>
    <cellStyle name="Currency 5 2 2 3 2 2 2 2 2 3 3" xfId="23299"/>
    <cellStyle name="Currency 5 2 2 3 2 2 2 2 2 4" xfId="11181"/>
    <cellStyle name="Currency 5 2 2 3 2 2 2 2 2 4 2" xfId="28171"/>
    <cellStyle name="Currency 5 2 2 3 2 2 2 2 2 5" xfId="18427"/>
    <cellStyle name="Currency 5 2 2 3 2 2 2 2 2 6" xfId="21211"/>
    <cellStyle name="Currency 5 2 2 3 2 2 2 2 3" xfId="5612"/>
    <cellStyle name="Currency 5 2 2 3 2 2 2 2 3 2" xfId="9788"/>
    <cellStyle name="Currency 5 2 2 3 2 2 2 2 3 2 2" xfId="16053"/>
    <cellStyle name="Currency 5 2 2 3 2 2 2 2 3 2 2 2" xfId="33043"/>
    <cellStyle name="Currency 5 2 2 3 2 2 2 2 3 2 3" xfId="26083"/>
    <cellStyle name="Currency 5 2 2 3 2 2 2 2 3 3" xfId="7700"/>
    <cellStyle name="Currency 5 2 2 3 2 2 2 2 3 3 2" xfId="13965"/>
    <cellStyle name="Currency 5 2 2 3 2 2 2 2 3 3 2 2" xfId="30955"/>
    <cellStyle name="Currency 5 2 2 3 2 2 2 2 3 3 3" xfId="23995"/>
    <cellStyle name="Currency 5 2 2 3 2 2 2 2 3 4" xfId="11877"/>
    <cellStyle name="Currency 5 2 2 3 2 2 2 2 3 4 2" xfId="28867"/>
    <cellStyle name="Currency 5 2 2 3 2 2 2 2 3 5" xfId="19123"/>
    <cellStyle name="Currency 5 2 2 3 2 2 2 2 3 6" xfId="21907"/>
    <cellStyle name="Currency 5 2 2 3 2 2 2 2 4" xfId="8396"/>
    <cellStyle name="Currency 5 2 2 3 2 2 2 2 4 2" xfId="14661"/>
    <cellStyle name="Currency 5 2 2 3 2 2 2 2 4 2 2" xfId="31651"/>
    <cellStyle name="Currency 5 2 2 3 2 2 2 2 4 3" xfId="24691"/>
    <cellStyle name="Currency 5 2 2 3 2 2 2 2 5" xfId="6308"/>
    <cellStyle name="Currency 5 2 2 3 2 2 2 2 5 2" xfId="12573"/>
    <cellStyle name="Currency 5 2 2 3 2 2 2 2 5 2 2" xfId="29563"/>
    <cellStyle name="Currency 5 2 2 3 2 2 2 2 5 3" xfId="22603"/>
    <cellStyle name="Currency 5 2 2 3 2 2 2 2 6" xfId="10485"/>
    <cellStyle name="Currency 5 2 2 3 2 2 2 2 6 2" xfId="27475"/>
    <cellStyle name="Currency 5 2 2 3 2 2 2 2 6 3" xfId="20515"/>
    <cellStyle name="Currency 5 2 2 3 2 2 2 2 7" xfId="17047"/>
    <cellStyle name="Currency 5 2 2 3 2 2 2 2 7 2" xfId="26779"/>
    <cellStyle name="Currency 5 2 2 3 2 2 2 2 8" xfId="17731"/>
    <cellStyle name="Currency 5 2 2 3 2 2 2 2 9" xfId="19819"/>
    <cellStyle name="Currency 5 2 2 3 2 2 2 3" xfId="4574"/>
    <cellStyle name="Currency 5 2 2 3 2 2 2 3 2" xfId="8750"/>
    <cellStyle name="Currency 5 2 2 3 2 2 2 3 2 2" xfId="15015"/>
    <cellStyle name="Currency 5 2 2 3 2 2 2 3 2 2 2" xfId="32005"/>
    <cellStyle name="Currency 5 2 2 3 2 2 2 3 2 3" xfId="25045"/>
    <cellStyle name="Currency 5 2 2 3 2 2 2 3 3" xfId="6662"/>
    <cellStyle name="Currency 5 2 2 3 2 2 2 3 3 2" xfId="12927"/>
    <cellStyle name="Currency 5 2 2 3 2 2 2 3 3 2 2" xfId="29917"/>
    <cellStyle name="Currency 5 2 2 3 2 2 2 3 3 3" xfId="22957"/>
    <cellStyle name="Currency 5 2 2 3 2 2 2 3 4" xfId="10839"/>
    <cellStyle name="Currency 5 2 2 3 2 2 2 3 4 2" xfId="27829"/>
    <cellStyle name="Currency 5 2 2 3 2 2 2 3 5" xfId="18085"/>
    <cellStyle name="Currency 5 2 2 3 2 2 2 3 6" xfId="20869"/>
    <cellStyle name="Currency 5 2 2 3 2 2 2 4" xfId="5270"/>
    <cellStyle name="Currency 5 2 2 3 2 2 2 4 2" xfId="9446"/>
    <cellStyle name="Currency 5 2 2 3 2 2 2 4 2 2" xfId="15711"/>
    <cellStyle name="Currency 5 2 2 3 2 2 2 4 2 2 2" xfId="32701"/>
    <cellStyle name="Currency 5 2 2 3 2 2 2 4 2 3" xfId="25741"/>
    <cellStyle name="Currency 5 2 2 3 2 2 2 4 3" xfId="7358"/>
    <cellStyle name="Currency 5 2 2 3 2 2 2 4 3 2" xfId="13623"/>
    <cellStyle name="Currency 5 2 2 3 2 2 2 4 3 2 2" xfId="30613"/>
    <cellStyle name="Currency 5 2 2 3 2 2 2 4 3 3" xfId="23653"/>
    <cellStyle name="Currency 5 2 2 3 2 2 2 4 4" xfId="11535"/>
    <cellStyle name="Currency 5 2 2 3 2 2 2 4 4 2" xfId="28525"/>
    <cellStyle name="Currency 5 2 2 3 2 2 2 4 5" xfId="18781"/>
    <cellStyle name="Currency 5 2 2 3 2 2 2 4 6" xfId="21565"/>
    <cellStyle name="Currency 5 2 2 3 2 2 2 5" xfId="8054"/>
    <cellStyle name="Currency 5 2 2 3 2 2 2 5 2" xfId="14319"/>
    <cellStyle name="Currency 5 2 2 3 2 2 2 5 2 2" xfId="31309"/>
    <cellStyle name="Currency 5 2 2 3 2 2 2 5 3" xfId="24349"/>
    <cellStyle name="Currency 5 2 2 3 2 2 2 6" xfId="5966"/>
    <cellStyle name="Currency 5 2 2 3 2 2 2 6 2" xfId="12231"/>
    <cellStyle name="Currency 5 2 2 3 2 2 2 6 2 2" xfId="29221"/>
    <cellStyle name="Currency 5 2 2 3 2 2 2 6 3" xfId="22261"/>
    <cellStyle name="Currency 5 2 2 3 2 2 2 7" xfId="10143"/>
    <cellStyle name="Currency 5 2 2 3 2 2 2 7 2" xfId="27133"/>
    <cellStyle name="Currency 5 2 2 3 2 2 2 7 3" xfId="20173"/>
    <cellStyle name="Currency 5 2 2 3 2 2 2 8" xfId="16705"/>
    <cellStyle name="Currency 5 2 2 3 2 2 2 8 2" xfId="26437"/>
    <cellStyle name="Currency 5 2 2 3 2 2 2 9" xfId="17389"/>
    <cellStyle name="Currency 5 2 2 3 2 2 3" xfId="4049"/>
    <cellStyle name="Currency 5 2 2 3 2 2 3 2" xfId="4745"/>
    <cellStyle name="Currency 5 2 2 3 2 2 3 2 2" xfId="8921"/>
    <cellStyle name="Currency 5 2 2 3 2 2 3 2 2 2" xfId="15186"/>
    <cellStyle name="Currency 5 2 2 3 2 2 3 2 2 2 2" xfId="32176"/>
    <cellStyle name="Currency 5 2 2 3 2 2 3 2 2 3" xfId="25216"/>
    <cellStyle name="Currency 5 2 2 3 2 2 3 2 3" xfId="6833"/>
    <cellStyle name="Currency 5 2 2 3 2 2 3 2 3 2" xfId="13098"/>
    <cellStyle name="Currency 5 2 2 3 2 2 3 2 3 2 2" xfId="30088"/>
    <cellStyle name="Currency 5 2 2 3 2 2 3 2 3 3" xfId="23128"/>
    <cellStyle name="Currency 5 2 2 3 2 2 3 2 4" xfId="11010"/>
    <cellStyle name="Currency 5 2 2 3 2 2 3 2 4 2" xfId="28000"/>
    <cellStyle name="Currency 5 2 2 3 2 2 3 2 5" xfId="18256"/>
    <cellStyle name="Currency 5 2 2 3 2 2 3 2 6" xfId="21040"/>
    <cellStyle name="Currency 5 2 2 3 2 2 3 3" xfId="5441"/>
    <cellStyle name="Currency 5 2 2 3 2 2 3 3 2" xfId="9617"/>
    <cellStyle name="Currency 5 2 2 3 2 2 3 3 2 2" xfId="15882"/>
    <cellStyle name="Currency 5 2 2 3 2 2 3 3 2 2 2" xfId="32872"/>
    <cellStyle name="Currency 5 2 2 3 2 2 3 3 2 3" xfId="25912"/>
    <cellStyle name="Currency 5 2 2 3 2 2 3 3 3" xfId="7529"/>
    <cellStyle name="Currency 5 2 2 3 2 2 3 3 3 2" xfId="13794"/>
    <cellStyle name="Currency 5 2 2 3 2 2 3 3 3 2 2" xfId="30784"/>
    <cellStyle name="Currency 5 2 2 3 2 2 3 3 3 3" xfId="23824"/>
    <cellStyle name="Currency 5 2 2 3 2 2 3 3 4" xfId="11706"/>
    <cellStyle name="Currency 5 2 2 3 2 2 3 3 4 2" xfId="28696"/>
    <cellStyle name="Currency 5 2 2 3 2 2 3 3 5" xfId="18952"/>
    <cellStyle name="Currency 5 2 2 3 2 2 3 3 6" xfId="21736"/>
    <cellStyle name="Currency 5 2 2 3 2 2 3 4" xfId="8225"/>
    <cellStyle name="Currency 5 2 2 3 2 2 3 4 2" xfId="14490"/>
    <cellStyle name="Currency 5 2 2 3 2 2 3 4 2 2" xfId="31480"/>
    <cellStyle name="Currency 5 2 2 3 2 2 3 4 3" xfId="24520"/>
    <cellStyle name="Currency 5 2 2 3 2 2 3 5" xfId="6137"/>
    <cellStyle name="Currency 5 2 2 3 2 2 3 5 2" xfId="12402"/>
    <cellStyle name="Currency 5 2 2 3 2 2 3 5 2 2" xfId="29392"/>
    <cellStyle name="Currency 5 2 2 3 2 2 3 5 3" xfId="22432"/>
    <cellStyle name="Currency 5 2 2 3 2 2 3 6" xfId="10314"/>
    <cellStyle name="Currency 5 2 2 3 2 2 3 6 2" xfId="27304"/>
    <cellStyle name="Currency 5 2 2 3 2 2 3 6 3" xfId="20344"/>
    <cellStyle name="Currency 5 2 2 3 2 2 3 7" xfId="16876"/>
    <cellStyle name="Currency 5 2 2 3 2 2 3 7 2" xfId="26608"/>
    <cellStyle name="Currency 5 2 2 3 2 2 3 8" xfId="17560"/>
    <cellStyle name="Currency 5 2 2 3 2 2 3 9" xfId="19648"/>
    <cellStyle name="Currency 5 2 2 3 2 2 4" xfId="4403"/>
    <cellStyle name="Currency 5 2 2 3 2 2 4 2" xfId="8579"/>
    <cellStyle name="Currency 5 2 2 3 2 2 4 2 2" xfId="14844"/>
    <cellStyle name="Currency 5 2 2 3 2 2 4 2 2 2" xfId="31834"/>
    <cellStyle name="Currency 5 2 2 3 2 2 4 2 3" xfId="24874"/>
    <cellStyle name="Currency 5 2 2 3 2 2 4 3" xfId="6491"/>
    <cellStyle name="Currency 5 2 2 3 2 2 4 3 2" xfId="12756"/>
    <cellStyle name="Currency 5 2 2 3 2 2 4 3 2 2" xfId="29746"/>
    <cellStyle name="Currency 5 2 2 3 2 2 4 3 3" xfId="22786"/>
    <cellStyle name="Currency 5 2 2 3 2 2 4 4" xfId="10668"/>
    <cellStyle name="Currency 5 2 2 3 2 2 4 4 2" xfId="27658"/>
    <cellStyle name="Currency 5 2 2 3 2 2 4 5" xfId="17914"/>
    <cellStyle name="Currency 5 2 2 3 2 2 4 6" xfId="20698"/>
    <cellStyle name="Currency 5 2 2 3 2 2 5" xfId="5099"/>
    <cellStyle name="Currency 5 2 2 3 2 2 5 2" xfId="9275"/>
    <cellStyle name="Currency 5 2 2 3 2 2 5 2 2" xfId="15540"/>
    <cellStyle name="Currency 5 2 2 3 2 2 5 2 2 2" xfId="32530"/>
    <cellStyle name="Currency 5 2 2 3 2 2 5 2 3" xfId="25570"/>
    <cellStyle name="Currency 5 2 2 3 2 2 5 3" xfId="7187"/>
    <cellStyle name="Currency 5 2 2 3 2 2 5 3 2" xfId="13452"/>
    <cellStyle name="Currency 5 2 2 3 2 2 5 3 2 2" xfId="30442"/>
    <cellStyle name="Currency 5 2 2 3 2 2 5 3 3" xfId="23482"/>
    <cellStyle name="Currency 5 2 2 3 2 2 5 4" xfId="11364"/>
    <cellStyle name="Currency 5 2 2 3 2 2 5 4 2" xfId="28354"/>
    <cellStyle name="Currency 5 2 2 3 2 2 5 5" xfId="18610"/>
    <cellStyle name="Currency 5 2 2 3 2 2 5 6" xfId="21394"/>
    <cellStyle name="Currency 5 2 2 3 2 2 6" xfId="7883"/>
    <cellStyle name="Currency 5 2 2 3 2 2 6 2" xfId="14148"/>
    <cellStyle name="Currency 5 2 2 3 2 2 6 2 2" xfId="31138"/>
    <cellStyle name="Currency 5 2 2 3 2 2 6 3" xfId="24178"/>
    <cellStyle name="Currency 5 2 2 3 2 2 7" xfId="5795"/>
    <cellStyle name="Currency 5 2 2 3 2 2 7 2" xfId="12060"/>
    <cellStyle name="Currency 5 2 2 3 2 2 7 2 2" xfId="29050"/>
    <cellStyle name="Currency 5 2 2 3 2 2 7 3" xfId="22090"/>
    <cellStyle name="Currency 5 2 2 3 2 2 8" xfId="9972"/>
    <cellStyle name="Currency 5 2 2 3 2 2 8 2" xfId="26962"/>
    <cellStyle name="Currency 5 2 2 3 2 2 8 3" xfId="20002"/>
    <cellStyle name="Currency 5 2 2 3 2 2 9" xfId="16534"/>
    <cellStyle name="Currency 5 2 2 3 2 2 9 2" xfId="26266"/>
    <cellStyle name="Currency 5 2 2 3 2 3" xfId="3800"/>
    <cellStyle name="Currency 5 2 2 3 2 3 10" xfId="19399"/>
    <cellStyle name="Currency 5 2 2 3 2 3 2" xfId="4142"/>
    <cellStyle name="Currency 5 2 2 3 2 3 2 2" xfId="4838"/>
    <cellStyle name="Currency 5 2 2 3 2 3 2 2 2" xfId="9014"/>
    <cellStyle name="Currency 5 2 2 3 2 3 2 2 2 2" xfId="15279"/>
    <cellStyle name="Currency 5 2 2 3 2 3 2 2 2 2 2" xfId="32269"/>
    <cellStyle name="Currency 5 2 2 3 2 3 2 2 2 3" xfId="25309"/>
    <cellStyle name="Currency 5 2 2 3 2 3 2 2 3" xfId="6926"/>
    <cellStyle name="Currency 5 2 2 3 2 3 2 2 3 2" xfId="13191"/>
    <cellStyle name="Currency 5 2 2 3 2 3 2 2 3 2 2" xfId="30181"/>
    <cellStyle name="Currency 5 2 2 3 2 3 2 2 3 3" xfId="23221"/>
    <cellStyle name="Currency 5 2 2 3 2 3 2 2 4" xfId="11103"/>
    <cellStyle name="Currency 5 2 2 3 2 3 2 2 4 2" xfId="28093"/>
    <cellStyle name="Currency 5 2 2 3 2 3 2 2 5" xfId="18349"/>
    <cellStyle name="Currency 5 2 2 3 2 3 2 2 6" xfId="21133"/>
    <cellStyle name="Currency 5 2 2 3 2 3 2 3" xfId="5534"/>
    <cellStyle name="Currency 5 2 2 3 2 3 2 3 2" xfId="9710"/>
    <cellStyle name="Currency 5 2 2 3 2 3 2 3 2 2" xfId="15975"/>
    <cellStyle name="Currency 5 2 2 3 2 3 2 3 2 2 2" xfId="32965"/>
    <cellStyle name="Currency 5 2 2 3 2 3 2 3 2 3" xfId="26005"/>
    <cellStyle name="Currency 5 2 2 3 2 3 2 3 3" xfId="7622"/>
    <cellStyle name="Currency 5 2 2 3 2 3 2 3 3 2" xfId="13887"/>
    <cellStyle name="Currency 5 2 2 3 2 3 2 3 3 2 2" xfId="30877"/>
    <cellStyle name="Currency 5 2 2 3 2 3 2 3 3 3" xfId="23917"/>
    <cellStyle name="Currency 5 2 2 3 2 3 2 3 4" xfId="11799"/>
    <cellStyle name="Currency 5 2 2 3 2 3 2 3 4 2" xfId="28789"/>
    <cellStyle name="Currency 5 2 2 3 2 3 2 3 5" xfId="19045"/>
    <cellStyle name="Currency 5 2 2 3 2 3 2 3 6" xfId="21829"/>
    <cellStyle name="Currency 5 2 2 3 2 3 2 4" xfId="8318"/>
    <cellStyle name="Currency 5 2 2 3 2 3 2 4 2" xfId="14583"/>
    <cellStyle name="Currency 5 2 2 3 2 3 2 4 2 2" xfId="31573"/>
    <cellStyle name="Currency 5 2 2 3 2 3 2 4 3" xfId="24613"/>
    <cellStyle name="Currency 5 2 2 3 2 3 2 5" xfId="6230"/>
    <cellStyle name="Currency 5 2 2 3 2 3 2 5 2" xfId="12495"/>
    <cellStyle name="Currency 5 2 2 3 2 3 2 5 2 2" xfId="29485"/>
    <cellStyle name="Currency 5 2 2 3 2 3 2 5 3" xfId="22525"/>
    <cellStyle name="Currency 5 2 2 3 2 3 2 6" xfId="10407"/>
    <cellStyle name="Currency 5 2 2 3 2 3 2 6 2" xfId="27397"/>
    <cellStyle name="Currency 5 2 2 3 2 3 2 6 3" xfId="20437"/>
    <cellStyle name="Currency 5 2 2 3 2 3 2 7" xfId="16969"/>
    <cellStyle name="Currency 5 2 2 3 2 3 2 7 2" xfId="26701"/>
    <cellStyle name="Currency 5 2 2 3 2 3 2 8" xfId="17653"/>
    <cellStyle name="Currency 5 2 2 3 2 3 2 9" xfId="19741"/>
    <cellStyle name="Currency 5 2 2 3 2 3 3" xfId="4496"/>
    <cellStyle name="Currency 5 2 2 3 2 3 3 2" xfId="8672"/>
    <cellStyle name="Currency 5 2 2 3 2 3 3 2 2" xfId="14937"/>
    <cellStyle name="Currency 5 2 2 3 2 3 3 2 2 2" xfId="31927"/>
    <cellStyle name="Currency 5 2 2 3 2 3 3 2 3" xfId="24967"/>
    <cellStyle name="Currency 5 2 2 3 2 3 3 3" xfId="6584"/>
    <cellStyle name="Currency 5 2 2 3 2 3 3 3 2" xfId="12849"/>
    <cellStyle name="Currency 5 2 2 3 2 3 3 3 2 2" xfId="29839"/>
    <cellStyle name="Currency 5 2 2 3 2 3 3 3 3" xfId="22879"/>
    <cellStyle name="Currency 5 2 2 3 2 3 3 4" xfId="10761"/>
    <cellStyle name="Currency 5 2 2 3 2 3 3 4 2" xfId="27751"/>
    <cellStyle name="Currency 5 2 2 3 2 3 3 5" xfId="18007"/>
    <cellStyle name="Currency 5 2 2 3 2 3 3 6" xfId="20791"/>
    <cellStyle name="Currency 5 2 2 3 2 3 4" xfId="5192"/>
    <cellStyle name="Currency 5 2 2 3 2 3 4 2" xfId="9368"/>
    <cellStyle name="Currency 5 2 2 3 2 3 4 2 2" xfId="15633"/>
    <cellStyle name="Currency 5 2 2 3 2 3 4 2 2 2" xfId="32623"/>
    <cellStyle name="Currency 5 2 2 3 2 3 4 2 3" xfId="25663"/>
    <cellStyle name="Currency 5 2 2 3 2 3 4 3" xfId="7280"/>
    <cellStyle name="Currency 5 2 2 3 2 3 4 3 2" xfId="13545"/>
    <cellStyle name="Currency 5 2 2 3 2 3 4 3 2 2" xfId="30535"/>
    <cellStyle name="Currency 5 2 2 3 2 3 4 3 3" xfId="23575"/>
    <cellStyle name="Currency 5 2 2 3 2 3 4 4" xfId="11457"/>
    <cellStyle name="Currency 5 2 2 3 2 3 4 4 2" xfId="28447"/>
    <cellStyle name="Currency 5 2 2 3 2 3 4 5" xfId="18703"/>
    <cellStyle name="Currency 5 2 2 3 2 3 4 6" xfId="21487"/>
    <cellStyle name="Currency 5 2 2 3 2 3 5" xfId="7976"/>
    <cellStyle name="Currency 5 2 2 3 2 3 5 2" xfId="14241"/>
    <cellStyle name="Currency 5 2 2 3 2 3 5 2 2" xfId="31231"/>
    <cellStyle name="Currency 5 2 2 3 2 3 5 3" xfId="24271"/>
    <cellStyle name="Currency 5 2 2 3 2 3 6" xfId="5888"/>
    <cellStyle name="Currency 5 2 2 3 2 3 6 2" xfId="12153"/>
    <cellStyle name="Currency 5 2 2 3 2 3 6 2 2" xfId="29143"/>
    <cellStyle name="Currency 5 2 2 3 2 3 6 3" xfId="22183"/>
    <cellStyle name="Currency 5 2 2 3 2 3 7" xfId="10065"/>
    <cellStyle name="Currency 5 2 2 3 2 3 7 2" xfId="27055"/>
    <cellStyle name="Currency 5 2 2 3 2 3 7 3" xfId="20095"/>
    <cellStyle name="Currency 5 2 2 3 2 3 8" xfId="16627"/>
    <cellStyle name="Currency 5 2 2 3 2 3 8 2" xfId="26359"/>
    <cellStyle name="Currency 5 2 2 3 2 3 9" xfId="17311"/>
    <cellStyle name="Currency 5 2 2 3 2 4" xfId="3971"/>
    <cellStyle name="Currency 5 2 2 3 2 4 2" xfId="4667"/>
    <cellStyle name="Currency 5 2 2 3 2 4 2 2" xfId="8843"/>
    <cellStyle name="Currency 5 2 2 3 2 4 2 2 2" xfId="15108"/>
    <cellStyle name="Currency 5 2 2 3 2 4 2 2 2 2" xfId="32098"/>
    <cellStyle name="Currency 5 2 2 3 2 4 2 2 3" xfId="25138"/>
    <cellStyle name="Currency 5 2 2 3 2 4 2 3" xfId="6755"/>
    <cellStyle name="Currency 5 2 2 3 2 4 2 3 2" xfId="13020"/>
    <cellStyle name="Currency 5 2 2 3 2 4 2 3 2 2" xfId="30010"/>
    <cellStyle name="Currency 5 2 2 3 2 4 2 3 3" xfId="23050"/>
    <cellStyle name="Currency 5 2 2 3 2 4 2 4" xfId="10932"/>
    <cellStyle name="Currency 5 2 2 3 2 4 2 4 2" xfId="27922"/>
    <cellStyle name="Currency 5 2 2 3 2 4 2 5" xfId="18178"/>
    <cellStyle name="Currency 5 2 2 3 2 4 2 6" xfId="20962"/>
    <cellStyle name="Currency 5 2 2 3 2 4 3" xfId="5363"/>
    <cellStyle name="Currency 5 2 2 3 2 4 3 2" xfId="9539"/>
    <cellStyle name="Currency 5 2 2 3 2 4 3 2 2" xfId="15804"/>
    <cellStyle name="Currency 5 2 2 3 2 4 3 2 2 2" xfId="32794"/>
    <cellStyle name="Currency 5 2 2 3 2 4 3 2 3" xfId="25834"/>
    <cellStyle name="Currency 5 2 2 3 2 4 3 3" xfId="7451"/>
    <cellStyle name="Currency 5 2 2 3 2 4 3 3 2" xfId="13716"/>
    <cellStyle name="Currency 5 2 2 3 2 4 3 3 2 2" xfId="30706"/>
    <cellStyle name="Currency 5 2 2 3 2 4 3 3 3" xfId="23746"/>
    <cellStyle name="Currency 5 2 2 3 2 4 3 4" xfId="11628"/>
    <cellStyle name="Currency 5 2 2 3 2 4 3 4 2" xfId="28618"/>
    <cellStyle name="Currency 5 2 2 3 2 4 3 5" xfId="18874"/>
    <cellStyle name="Currency 5 2 2 3 2 4 3 6" xfId="21658"/>
    <cellStyle name="Currency 5 2 2 3 2 4 4" xfId="8147"/>
    <cellStyle name="Currency 5 2 2 3 2 4 4 2" xfId="14412"/>
    <cellStyle name="Currency 5 2 2 3 2 4 4 2 2" xfId="31402"/>
    <cellStyle name="Currency 5 2 2 3 2 4 4 3" xfId="24442"/>
    <cellStyle name="Currency 5 2 2 3 2 4 5" xfId="6059"/>
    <cellStyle name="Currency 5 2 2 3 2 4 5 2" xfId="12324"/>
    <cellStyle name="Currency 5 2 2 3 2 4 5 2 2" xfId="29314"/>
    <cellStyle name="Currency 5 2 2 3 2 4 5 3" xfId="22354"/>
    <cellStyle name="Currency 5 2 2 3 2 4 6" xfId="10236"/>
    <cellStyle name="Currency 5 2 2 3 2 4 6 2" xfId="27226"/>
    <cellStyle name="Currency 5 2 2 3 2 4 6 3" xfId="20266"/>
    <cellStyle name="Currency 5 2 2 3 2 4 7" xfId="16798"/>
    <cellStyle name="Currency 5 2 2 3 2 4 7 2" xfId="26530"/>
    <cellStyle name="Currency 5 2 2 3 2 4 8" xfId="17482"/>
    <cellStyle name="Currency 5 2 2 3 2 4 9" xfId="19570"/>
    <cellStyle name="Currency 5 2 2 3 2 5" xfId="4325"/>
    <cellStyle name="Currency 5 2 2 3 2 5 2" xfId="8501"/>
    <cellStyle name="Currency 5 2 2 3 2 5 2 2" xfId="14766"/>
    <cellStyle name="Currency 5 2 2 3 2 5 2 2 2" xfId="31756"/>
    <cellStyle name="Currency 5 2 2 3 2 5 2 3" xfId="24796"/>
    <cellStyle name="Currency 5 2 2 3 2 5 3" xfId="6413"/>
    <cellStyle name="Currency 5 2 2 3 2 5 3 2" xfId="12678"/>
    <cellStyle name="Currency 5 2 2 3 2 5 3 2 2" xfId="29668"/>
    <cellStyle name="Currency 5 2 2 3 2 5 3 3" xfId="22708"/>
    <cellStyle name="Currency 5 2 2 3 2 5 4" xfId="10590"/>
    <cellStyle name="Currency 5 2 2 3 2 5 4 2" xfId="27580"/>
    <cellStyle name="Currency 5 2 2 3 2 5 5" xfId="17836"/>
    <cellStyle name="Currency 5 2 2 3 2 5 6" xfId="20620"/>
    <cellStyle name="Currency 5 2 2 3 2 6" xfId="5021"/>
    <cellStyle name="Currency 5 2 2 3 2 6 2" xfId="9197"/>
    <cellStyle name="Currency 5 2 2 3 2 6 2 2" xfId="15462"/>
    <cellStyle name="Currency 5 2 2 3 2 6 2 2 2" xfId="32452"/>
    <cellStyle name="Currency 5 2 2 3 2 6 2 3" xfId="25492"/>
    <cellStyle name="Currency 5 2 2 3 2 6 3" xfId="7109"/>
    <cellStyle name="Currency 5 2 2 3 2 6 3 2" xfId="13374"/>
    <cellStyle name="Currency 5 2 2 3 2 6 3 2 2" xfId="30364"/>
    <cellStyle name="Currency 5 2 2 3 2 6 3 3" xfId="23404"/>
    <cellStyle name="Currency 5 2 2 3 2 6 4" xfId="11286"/>
    <cellStyle name="Currency 5 2 2 3 2 6 4 2" xfId="28276"/>
    <cellStyle name="Currency 5 2 2 3 2 6 5" xfId="18532"/>
    <cellStyle name="Currency 5 2 2 3 2 6 6" xfId="21316"/>
    <cellStyle name="Currency 5 2 2 3 2 7" xfId="7805"/>
    <cellStyle name="Currency 5 2 2 3 2 7 2" xfId="14070"/>
    <cellStyle name="Currency 5 2 2 3 2 7 2 2" xfId="31060"/>
    <cellStyle name="Currency 5 2 2 3 2 7 3" xfId="24100"/>
    <cellStyle name="Currency 5 2 2 3 2 8" xfId="5717"/>
    <cellStyle name="Currency 5 2 2 3 2 8 2" xfId="11982"/>
    <cellStyle name="Currency 5 2 2 3 2 8 2 2" xfId="28972"/>
    <cellStyle name="Currency 5 2 2 3 2 8 3" xfId="22012"/>
    <cellStyle name="Currency 5 2 2 3 2 9" xfId="9894"/>
    <cellStyle name="Currency 5 2 2 3 2 9 2" xfId="26884"/>
    <cellStyle name="Currency 5 2 2 3 2 9 3" xfId="19924"/>
    <cellStyle name="Currency 5 2 2 3 3" xfId="3668"/>
    <cellStyle name="Currency 5 2 2 3 3 10" xfId="17179"/>
    <cellStyle name="Currency 5 2 2 3 3 11" xfId="19267"/>
    <cellStyle name="Currency 5 2 2 3 3 2" xfId="3839"/>
    <cellStyle name="Currency 5 2 2 3 3 2 10" xfId="19438"/>
    <cellStyle name="Currency 5 2 2 3 3 2 2" xfId="4181"/>
    <cellStyle name="Currency 5 2 2 3 3 2 2 2" xfId="4877"/>
    <cellStyle name="Currency 5 2 2 3 3 2 2 2 2" xfId="9053"/>
    <cellStyle name="Currency 5 2 2 3 3 2 2 2 2 2" xfId="15318"/>
    <cellStyle name="Currency 5 2 2 3 3 2 2 2 2 2 2" xfId="32308"/>
    <cellStyle name="Currency 5 2 2 3 3 2 2 2 2 3" xfId="25348"/>
    <cellStyle name="Currency 5 2 2 3 3 2 2 2 3" xfId="6965"/>
    <cellStyle name="Currency 5 2 2 3 3 2 2 2 3 2" xfId="13230"/>
    <cellStyle name="Currency 5 2 2 3 3 2 2 2 3 2 2" xfId="30220"/>
    <cellStyle name="Currency 5 2 2 3 3 2 2 2 3 3" xfId="23260"/>
    <cellStyle name="Currency 5 2 2 3 3 2 2 2 4" xfId="11142"/>
    <cellStyle name="Currency 5 2 2 3 3 2 2 2 4 2" xfId="28132"/>
    <cellStyle name="Currency 5 2 2 3 3 2 2 2 5" xfId="18388"/>
    <cellStyle name="Currency 5 2 2 3 3 2 2 2 6" xfId="21172"/>
    <cellStyle name="Currency 5 2 2 3 3 2 2 3" xfId="5573"/>
    <cellStyle name="Currency 5 2 2 3 3 2 2 3 2" xfId="9749"/>
    <cellStyle name="Currency 5 2 2 3 3 2 2 3 2 2" xfId="16014"/>
    <cellStyle name="Currency 5 2 2 3 3 2 2 3 2 2 2" xfId="33004"/>
    <cellStyle name="Currency 5 2 2 3 3 2 2 3 2 3" xfId="26044"/>
    <cellStyle name="Currency 5 2 2 3 3 2 2 3 3" xfId="7661"/>
    <cellStyle name="Currency 5 2 2 3 3 2 2 3 3 2" xfId="13926"/>
    <cellStyle name="Currency 5 2 2 3 3 2 2 3 3 2 2" xfId="30916"/>
    <cellStyle name="Currency 5 2 2 3 3 2 2 3 3 3" xfId="23956"/>
    <cellStyle name="Currency 5 2 2 3 3 2 2 3 4" xfId="11838"/>
    <cellStyle name="Currency 5 2 2 3 3 2 2 3 4 2" xfId="28828"/>
    <cellStyle name="Currency 5 2 2 3 3 2 2 3 5" xfId="19084"/>
    <cellStyle name="Currency 5 2 2 3 3 2 2 3 6" xfId="21868"/>
    <cellStyle name="Currency 5 2 2 3 3 2 2 4" xfId="8357"/>
    <cellStyle name="Currency 5 2 2 3 3 2 2 4 2" xfId="14622"/>
    <cellStyle name="Currency 5 2 2 3 3 2 2 4 2 2" xfId="31612"/>
    <cellStyle name="Currency 5 2 2 3 3 2 2 4 3" xfId="24652"/>
    <cellStyle name="Currency 5 2 2 3 3 2 2 5" xfId="6269"/>
    <cellStyle name="Currency 5 2 2 3 3 2 2 5 2" xfId="12534"/>
    <cellStyle name="Currency 5 2 2 3 3 2 2 5 2 2" xfId="29524"/>
    <cellStyle name="Currency 5 2 2 3 3 2 2 5 3" xfId="22564"/>
    <cellStyle name="Currency 5 2 2 3 3 2 2 6" xfId="10446"/>
    <cellStyle name="Currency 5 2 2 3 3 2 2 6 2" xfId="27436"/>
    <cellStyle name="Currency 5 2 2 3 3 2 2 6 3" xfId="20476"/>
    <cellStyle name="Currency 5 2 2 3 3 2 2 7" xfId="17008"/>
    <cellStyle name="Currency 5 2 2 3 3 2 2 7 2" xfId="26740"/>
    <cellStyle name="Currency 5 2 2 3 3 2 2 8" xfId="17692"/>
    <cellStyle name="Currency 5 2 2 3 3 2 2 9" xfId="19780"/>
    <cellStyle name="Currency 5 2 2 3 3 2 3" xfId="4535"/>
    <cellStyle name="Currency 5 2 2 3 3 2 3 2" xfId="8711"/>
    <cellStyle name="Currency 5 2 2 3 3 2 3 2 2" xfId="14976"/>
    <cellStyle name="Currency 5 2 2 3 3 2 3 2 2 2" xfId="31966"/>
    <cellStyle name="Currency 5 2 2 3 3 2 3 2 3" xfId="25006"/>
    <cellStyle name="Currency 5 2 2 3 3 2 3 3" xfId="6623"/>
    <cellStyle name="Currency 5 2 2 3 3 2 3 3 2" xfId="12888"/>
    <cellStyle name="Currency 5 2 2 3 3 2 3 3 2 2" xfId="29878"/>
    <cellStyle name="Currency 5 2 2 3 3 2 3 3 3" xfId="22918"/>
    <cellStyle name="Currency 5 2 2 3 3 2 3 4" xfId="10800"/>
    <cellStyle name="Currency 5 2 2 3 3 2 3 4 2" xfId="27790"/>
    <cellStyle name="Currency 5 2 2 3 3 2 3 5" xfId="18046"/>
    <cellStyle name="Currency 5 2 2 3 3 2 3 6" xfId="20830"/>
    <cellStyle name="Currency 5 2 2 3 3 2 4" xfId="5231"/>
    <cellStyle name="Currency 5 2 2 3 3 2 4 2" xfId="9407"/>
    <cellStyle name="Currency 5 2 2 3 3 2 4 2 2" xfId="15672"/>
    <cellStyle name="Currency 5 2 2 3 3 2 4 2 2 2" xfId="32662"/>
    <cellStyle name="Currency 5 2 2 3 3 2 4 2 3" xfId="25702"/>
    <cellStyle name="Currency 5 2 2 3 3 2 4 3" xfId="7319"/>
    <cellStyle name="Currency 5 2 2 3 3 2 4 3 2" xfId="13584"/>
    <cellStyle name="Currency 5 2 2 3 3 2 4 3 2 2" xfId="30574"/>
    <cellStyle name="Currency 5 2 2 3 3 2 4 3 3" xfId="23614"/>
    <cellStyle name="Currency 5 2 2 3 3 2 4 4" xfId="11496"/>
    <cellStyle name="Currency 5 2 2 3 3 2 4 4 2" xfId="28486"/>
    <cellStyle name="Currency 5 2 2 3 3 2 4 5" xfId="18742"/>
    <cellStyle name="Currency 5 2 2 3 3 2 4 6" xfId="21526"/>
    <cellStyle name="Currency 5 2 2 3 3 2 5" xfId="8015"/>
    <cellStyle name="Currency 5 2 2 3 3 2 5 2" xfId="14280"/>
    <cellStyle name="Currency 5 2 2 3 3 2 5 2 2" xfId="31270"/>
    <cellStyle name="Currency 5 2 2 3 3 2 5 3" xfId="24310"/>
    <cellStyle name="Currency 5 2 2 3 3 2 6" xfId="5927"/>
    <cellStyle name="Currency 5 2 2 3 3 2 6 2" xfId="12192"/>
    <cellStyle name="Currency 5 2 2 3 3 2 6 2 2" xfId="29182"/>
    <cellStyle name="Currency 5 2 2 3 3 2 6 3" xfId="22222"/>
    <cellStyle name="Currency 5 2 2 3 3 2 7" xfId="10104"/>
    <cellStyle name="Currency 5 2 2 3 3 2 7 2" xfId="27094"/>
    <cellStyle name="Currency 5 2 2 3 3 2 7 3" xfId="20134"/>
    <cellStyle name="Currency 5 2 2 3 3 2 8" xfId="16666"/>
    <cellStyle name="Currency 5 2 2 3 3 2 8 2" xfId="26398"/>
    <cellStyle name="Currency 5 2 2 3 3 2 9" xfId="17350"/>
    <cellStyle name="Currency 5 2 2 3 3 3" xfId="4010"/>
    <cellStyle name="Currency 5 2 2 3 3 3 2" xfId="4706"/>
    <cellStyle name="Currency 5 2 2 3 3 3 2 2" xfId="8882"/>
    <cellStyle name="Currency 5 2 2 3 3 3 2 2 2" xfId="15147"/>
    <cellStyle name="Currency 5 2 2 3 3 3 2 2 2 2" xfId="32137"/>
    <cellStyle name="Currency 5 2 2 3 3 3 2 2 3" xfId="25177"/>
    <cellStyle name="Currency 5 2 2 3 3 3 2 3" xfId="6794"/>
    <cellStyle name="Currency 5 2 2 3 3 3 2 3 2" xfId="13059"/>
    <cellStyle name="Currency 5 2 2 3 3 3 2 3 2 2" xfId="30049"/>
    <cellStyle name="Currency 5 2 2 3 3 3 2 3 3" xfId="23089"/>
    <cellStyle name="Currency 5 2 2 3 3 3 2 4" xfId="10971"/>
    <cellStyle name="Currency 5 2 2 3 3 3 2 4 2" xfId="27961"/>
    <cellStyle name="Currency 5 2 2 3 3 3 2 5" xfId="18217"/>
    <cellStyle name="Currency 5 2 2 3 3 3 2 6" xfId="21001"/>
    <cellStyle name="Currency 5 2 2 3 3 3 3" xfId="5402"/>
    <cellStyle name="Currency 5 2 2 3 3 3 3 2" xfId="9578"/>
    <cellStyle name="Currency 5 2 2 3 3 3 3 2 2" xfId="15843"/>
    <cellStyle name="Currency 5 2 2 3 3 3 3 2 2 2" xfId="32833"/>
    <cellStyle name="Currency 5 2 2 3 3 3 3 2 3" xfId="25873"/>
    <cellStyle name="Currency 5 2 2 3 3 3 3 3" xfId="7490"/>
    <cellStyle name="Currency 5 2 2 3 3 3 3 3 2" xfId="13755"/>
    <cellStyle name="Currency 5 2 2 3 3 3 3 3 2 2" xfId="30745"/>
    <cellStyle name="Currency 5 2 2 3 3 3 3 3 3" xfId="23785"/>
    <cellStyle name="Currency 5 2 2 3 3 3 3 4" xfId="11667"/>
    <cellStyle name="Currency 5 2 2 3 3 3 3 4 2" xfId="28657"/>
    <cellStyle name="Currency 5 2 2 3 3 3 3 5" xfId="18913"/>
    <cellStyle name="Currency 5 2 2 3 3 3 3 6" xfId="21697"/>
    <cellStyle name="Currency 5 2 2 3 3 3 4" xfId="8186"/>
    <cellStyle name="Currency 5 2 2 3 3 3 4 2" xfId="14451"/>
    <cellStyle name="Currency 5 2 2 3 3 3 4 2 2" xfId="31441"/>
    <cellStyle name="Currency 5 2 2 3 3 3 4 3" xfId="24481"/>
    <cellStyle name="Currency 5 2 2 3 3 3 5" xfId="6098"/>
    <cellStyle name="Currency 5 2 2 3 3 3 5 2" xfId="12363"/>
    <cellStyle name="Currency 5 2 2 3 3 3 5 2 2" xfId="29353"/>
    <cellStyle name="Currency 5 2 2 3 3 3 5 3" xfId="22393"/>
    <cellStyle name="Currency 5 2 2 3 3 3 6" xfId="10275"/>
    <cellStyle name="Currency 5 2 2 3 3 3 6 2" xfId="27265"/>
    <cellStyle name="Currency 5 2 2 3 3 3 6 3" xfId="20305"/>
    <cellStyle name="Currency 5 2 2 3 3 3 7" xfId="16837"/>
    <cellStyle name="Currency 5 2 2 3 3 3 7 2" xfId="26569"/>
    <cellStyle name="Currency 5 2 2 3 3 3 8" xfId="17521"/>
    <cellStyle name="Currency 5 2 2 3 3 3 9" xfId="19609"/>
    <cellStyle name="Currency 5 2 2 3 3 4" xfId="4364"/>
    <cellStyle name="Currency 5 2 2 3 3 4 2" xfId="8540"/>
    <cellStyle name="Currency 5 2 2 3 3 4 2 2" xfId="14805"/>
    <cellStyle name="Currency 5 2 2 3 3 4 2 2 2" xfId="31795"/>
    <cellStyle name="Currency 5 2 2 3 3 4 2 3" xfId="24835"/>
    <cellStyle name="Currency 5 2 2 3 3 4 3" xfId="6452"/>
    <cellStyle name="Currency 5 2 2 3 3 4 3 2" xfId="12717"/>
    <cellStyle name="Currency 5 2 2 3 3 4 3 2 2" xfId="29707"/>
    <cellStyle name="Currency 5 2 2 3 3 4 3 3" xfId="22747"/>
    <cellStyle name="Currency 5 2 2 3 3 4 4" xfId="10629"/>
    <cellStyle name="Currency 5 2 2 3 3 4 4 2" xfId="27619"/>
    <cellStyle name="Currency 5 2 2 3 3 4 5" xfId="17875"/>
    <cellStyle name="Currency 5 2 2 3 3 4 6" xfId="20659"/>
    <cellStyle name="Currency 5 2 2 3 3 5" xfId="5060"/>
    <cellStyle name="Currency 5 2 2 3 3 5 2" xfId="9236"/>
    <cellStyle name="Currency 5 2 2 3 3 5 2 2" xfId="15501"/>
    <cellStyle name="Currency 5 2 2 3 3 5 2 2 2" xfId="32491"/>
    <cellStyle name="Currency 5 2 2 3 3 5 2 3" xfId="25531"/>
    <cellStyle name="Currency 5 2 2 3 3 5 3" xfId="7148"/>
    <cellStyle name="Currency 5 2 2 3 3 5 3 2" xfId="13413"/>
    <cellStyle name="Currency 5 2 2 3 3 5 3 2 2" xfId="30403"/>
    <cellStyle name="Currency 5 2 2 3 3 5 3 3" xfId="23443"/>
    <cellStyle name="Currency 5 2 2 3 3 5 4" xfId="11325"/>
    <cellStyle name="Currency 5 2 2 3 3 5 4 2" xfId="28315"/>
    <cellStyle name="Currency 5 2 2 3 3 5 5" xfId="18571"/>
    <cellStyle name="Currency 5 2 2 3 3 5 6" xfId="21355"/>
    <cellStyle name="Currency 5 2 2 3 3 6" xfId="7844"/>
    <cellStyle name="Currency 5 2 2 3 3 6 2" xfId="14109"/>
    <cellStyle name="Currency 5 2 2 3 3 6 2 2" xfId="31099"/>
    <cellStyle name="Currency 5 2 2 3 3 6 3" xfId="24139"/>
    <cellStyle name="Currency 5 2 2 3 3 7" xfId="5756"/>
    <cellStyle name="Currency 5 2 2 3 3 7 2" xfId="12021"/>
    <cellStyle name="Currency 5 2 2 3 3 7 2 2" xfId="29011"/>
    <cellStyle name="Currency 5 2 2 3 3 7 3" xfId="22051"/>
    <cellStyle name="Currency 5 2 2 3 3 8" xfId="9933"/>
    <cellStyle name="Currency 5 2 2 3 3 8 2" xfId="26923"/>
    <cellStyle name="Currency 5 2 2 3 3 8 3" xfId="19963"/>
    <cellStyle name="Currency 5 2 2 3 3 9" xfId="16495"/>
    <cellStyle name="Currency 5 2 2 3 3 9 2" xfId="26227"/>
    <cellStyle name="Currency 5 2 2 3 4" xfId="3761"/>
    <cellStyle name="Currency 5 2 2 3 4 10" xfId="19360"/>
    <cellStyle name="Currency 5 2 2 3 4 2" xfId="4103"/>
    <cellStyle name="Currency 5 2 2 3 4 2 2" xfId="4799"/>
    <cellStyle name="Currency 5 2 2 3 4 2 2 2" xfId="8975"/>
    <cellStyle name="Currency 5 2 2 3 4 2 2 2 2" xfId="15240"/>
    <cellStyle name="Currency 5 2 2 3 4 2 2 2 2 2" xfId="32230"/>
    <cellStyle name="Currency 5 2 2 3 4 2 2 2 3" xfId="25270"/>
    <cellStyle name="Currency 5 2 2 3 4 2 2 3" xfId="6887"/>
    <cellStyle name="Currency 5 2 2 3 4 2 2 3 2" xfId="13152"/>
    <cellStyle name="Currency 5 2 2 3 4 2 2 3 2 2" xfId="30142"/>
    <cellStyle name="Currency 5 2 2 3 4 2 2 3 3" xfId="23182"/>
    <cellStyle name="Currency 5 2 2 3 4 2 2 4" xfId="11064"/>
    <cellStyle name="Currency 5 2 2 3 4 2 2 4 2" xfId="28054"/>
    <cellStyle name="Currency 5 2 2 3 4 2 2 5" xfId="18310"/>
    <cellStyle name="Currency 5 2 2 3 4 2 2 6" xfId="21094"/>
    <cellStyle name="Currency 5 2 2 3 4 2 3" xfId="5495"/>
    <cellStyle name="Currency 5 2 2 3 4 2 3 2" xfId="9671"/>
    <cellStyle name="Currency 5 2 2 3 4 2 3 2 2" xfId="15936"/>
    <cellStyle name="Currency 5 2 2 3 4 2 3 2 2 2" xfId="32926"/>
    <cellStyle name="Currency 5 2 2 3 4 2 3 2 3" xfId="25966"/>
    <cellStyle name="Currency 5 2 2 3 4 2 3 3" xfId="7583"/>
    <cellStyle name="Currency 5 2 2 3 4 2 3 3 2" xfId="13848"/>
    <cellStyle name="Currency 5 2 2 3 4 2 3 3 2 2" xfId="30838"/>
    <cellStyle name="Currency 5 2 2 3 4 2 3 3 3" xfId="23878"/>
    <cellStyle name="Currency 5 2 2 3 4 2 3 4" xfId="11760"/>
    <cellStyle name="Currency 5 2 2 3 4 2 3 4 2" xfId="28750"/>
    <cellStyle name="Currency 5 2 2 3 4 2 3 5" xfId="19006"/>
    <cellStyle name="Currency 5 2 2 3 4 2 3 6" xfId="21790"/>
    <cellStyle name="Currency 5 2 2 3 4 2 4" xfId="8279"/>
    <cellStyle name="Currency 5 2 2 3 4 2 4 2" xfId="14544"/>
    <cellStyle name="Currency 5 2 2 3 4 2 4 2 2" xfId="31534"/>
    <cellStyle name="Currency 5 2 2 3 4 2 4 3" xfId="24574"/>
    <cellStyle name="Currency 5 2 2 3 4 2 5" xfId="6191"/>
    <cellStyle name="Currency 5 2 2 3 4 2 5 2" xfId="12456"/>
    <cellStyle name="Currency 5 2 2 3 4 2 5 2 2" xfId="29446"/>
    <cellStyle name="Currency 5 2 2 3 4 2 5 3" xfId="22486"/>
    <cellStyle name="Currency 5 2 2 3 4 2 6" xfId="10368"/>
    <cellStyle name="Currency 5 2 2 3 4 2 6 2" xfId="27358"/>
    <cellStyle name="Currency 5 2 2 3 4 2 6 3" xfId="20398"/>
    <cellStyle name="Currency 5 2 2 3 4 2 7" xfId="16930"/>
    <cellStyle name="Currency 5 2 2 3 4 2 7 2" xfId="26662"/>
    <cellStyle name="Currency 5 2 2 3 4 2 8" xfId="17614"/>
    <cellStyle name="Currency 5 2 2 3 4 2 9" xfId="19702"/>
    <cellStyle name="Currency 5 2 2 3 4 3" xfId="4457"/>
    <cellStyle name="Currency 5 2 2 3 4 3 2" xfId="8633"/>
    <cellStyle name="Currency 5 2 2 3 4 3 2 2" xfId="14898"/>
    <cellStyle name="Currency 5 2 2 3 4 3 2 2 2" xfId="31888"/>
    <cellStyle name="Currency 5 2 2 3 4 3 2 3" xfId="24928"/>
    <cellStyle name="Currency 5 2 2 3 4 3 3" xfId="6545"/>
    <cellStyle name="Currency 5 2 2 3 4 3 3 2" xfId="12810"/>
    <cellStyle name="Currency 5 2 2 3 4 3 3 2 2" xfId="29800"/>
    <cellStyle name="Currency 5 2 2 3 4 3 3 3" xfId="22840"/>
    <cellStyle name="Currency 5 2 2 3 4 3 4" xfId="10722"/>
    <cellStyle name="Currency 5 2 2 3 4 3 4 2" xfId="27712"/>
    <cellStyle name="Currency 5 2 2 3 4 3 5" xfId="17968"/>
    <cellStyle name="Currency 5 2 2 3 4 3 6" xfId="20752"/>
    <cellStyle name="Currency 5 2 2 3 4 4" xfId="5153"/>
    <cellStyle name="Currency 5 2 2 3 4 4 2" xfId="9329"/>
    <cellStyle name="Currency 5 2 2 3 4 4 2 2" xfId="15594"/>
    <cellStyle name="Currency 5 2 2 3 4 4 2 2 2" xfId="32584"/>
    <cellStyle name="Currency 5 2 2 3 4 4 2 3" xfId="25624"/>
    <cellStyle name="Currency 5 2 2 3 4 4 3" xfId="7241"/>
    <cellStyle name="Currency 5 2 2 3 4 4 3 2" xfId="13506"/>
    <cellStyle name="Currency 5 2 2 3 4 4 3 2 2" xfId="30496"/>
    <cellStyle name="Currency 5 2 2 3 4 4 3 3" xfId="23536"/>
    <cellStyle name="Currency 5 2 2 3 4 4 4" xfId="11418"/>
    <cellStyle name="Currency 5 2 2 3 4 4 4 2" xfId="28408"/>
    <cellStyle name="Currency 5 2 2 3 4 4 5" xfId="18664"/>
    <cellStyle name="Currency 5 2 2 3 4 4 6" xfId="21448"/>
    <cellStyle name="Currency 5 2 2 3 4 5" xfId="7937"/>
    <cellStyle name="Currency 5 2 2 3 4 5 2" xfId="14202"/>
    <cellStyle name="Currency 5 2 2 3 4 5 2 2" xfId="31192"/>
    <cellStyle name="Currency 5 2 2 3 4 5 3" xfId="24232"/>
    <cellStyle name="Currency 5 2 2 3 4 6" xfId="5849"/>
    <cellStyle name="Currency 5 2 2 3 4 6 2" xfId="12114"/>
    <cellStyle name="Currency 5 2 2 3 4 6 2 2" xfId="29104"/>
    <cellStyle name="Currency 5 2 2 3 4 6 3" xfId="22144"/>
    <cellStyle name="Currency 5 2 2 3 4 7" xfId="10026"/>
    <cellStyle name="Currency 5 2 2 3 4 7 2" xfId="27016"/>
    <cellStyle name="Currency 5 2 2 3 4 7 3" xfId="20056"/>
    <cellStyle name="Currency 5 2 2 3 4 8" xfId="16588"/>
    <cellStyle name="Currency 5 2 2 3 4 8 2" xfId="26320"/>
    <cellStyle name="Currency 5 2 2 3 4 9" xfId="17272"/>
    <cellStyle name="Currency 5 2 2 3 5" xfId="3932"/>
    <cellStyle name="Currency 5 2 2 3 5 2" xfId="4628"/>
    <cellStyle name="Currency 5 2 2 3 5 2 2" xfId="8804"/>
    <cellStyle name="Currency 5 2 2 3 5 2 2 2" xfId="15069"/>
    <cellStyle name="Currency 5 2 2 3 5 2 2 2 2" xfId="32059"/>
    <cellStyle name="Currency 5 2 2 3 5 2 2 3" xfId="25099"/>
    <cellStyle name="Currency 5 2 2 3 5 2 3" xfId="6716"/>
    <cellStyle name="Currency 5 2 2 3 5 2 3 2" xfId="12981"/>
    <cellStyle name="Currency 5 2 2 3 5 2 3 2 2" xfId="29971"/>
    <cellStyle name="Currency 5 2 2 3 5 2 3 3" xfId="23011"/>
    <cellStyle name="Currency 5 2 2 3 5 2 4" xfId="10893"/>
    <cellStyle name="Currency 5 2 2 3 5 2 4 2" xfId="27883"/>
    <cellStyle name="Currency 5 2 2 3 5 2 5" xfId="18139"/>
    <cellStyle name="Currency 5 2 2 3 5 2 6" xfId="20923"/>
    <cellStyle name="Currency 5 2 2 3 5 3" xfId="5324"/>
    <cellStyle name="Currency 5 2 2 3 5 3 2" xfId="9500"/>
    <cellStyle name="Currency 5 2 2 3 5 3 2 2" xfId="15765"/>
    <cellStyle name="Currency 5 2 2 3 5 3 2 2 2" xfId="32755"/>
    <cellStyle name="Currency 5 2 2 3 5 3 2 3" xfId="25795"/>
    <cellStyle name="Currency 5 2 2 3 5 3 3" xfId="7412"/>
    <cellStyle name="Currency 5 2 2 3 5 3 3 2" xfId="13677"/>
    <cellStyle name="Currency 5 2 2 3 5 3 3 2 2" xfId="30667"/>
    <cellStyle name="Currency 5 2 2 3 5 3 3 3" xfId="23707"/>
    <cellStyle name="Currency 5 2 2 3 5 3 4" xfId="11589"/>
    <cellStyle name="Currency 5 2 2 3 5 3 4 2" xfId="28579"/>
    <cellStyle name="Currency 5 2 2 3 5 3 5" xfId="18835"/>
    <cellStyle name="Currency 5 2 2 3 5 3 6" xfId="21619"/>
    <cellStyle name="Currency 5 2 2 3 5 4" xfId="8108"/>
    <cellStyle name="Currency 5 2 2 3 5 4 2" xfId="14373"/>
    <cellStyle name="Currency 5 2 2 3 5 4 2 2" xfId="31363"/>
    <cellStyle name="Currency 5 2 2 3 5 4 3" xfId="24403"/>
    <cellStyle name="Currency 5 2 2 3 5 5" xfId="6020"/>
    <cellStyle name="Currency 5 2 2 3 5 5 2" xfId="12285"/>
    <cellStyle name="Currency 5 2 2 3 5 5 2 2" xfId="29275"/>
    <cellStyle name="Currency 5 2 2 3 5 5 3" xfId="22315"/>
    <cellStyle name="Currency 5 2 2 3 5 6" xfId="10197"/>
    <cellStyle name="Currency 5 2 2 3 5 6 2" xfId="27187"/>
    <cellStyle name="Currency 5 2 2 3 5 6 3" xfId="20227"/>
    <cellStyle name="Currency 5 2 2 3 5 7" xfId="16759"/>
    <cellStyle name="Currency 5 2 2 3 5 7 2" xfId="26491"/>
    <cellStyle name="Currency 5 2 2 3 5 8" xfId="17443"/>
    <cellStyle name="Currency 5 2 2 3 5 9" xfId="19531"/>
    <cellStyle name="Currency 5 2 2 3 6" xfId="4286"/>
    <cellStyle name="Currency 5 2 2 3 6 2" xfId="8462"/>
    <cellStyle name="Currency 5 2 2 3 6 2 2" xfId="14727"/>
    <cellStyle name="Currency 5 2 2 3 6 2 2 2" xfId="31717"/>
    <cellStyle name="Currency 5 2 2 3 6 2 3" xfId="24757"/>
    <cellStyle name="Currency 5 2 2 3 6 3" xfId="6374"/>
    <cellStyle name="Currency 5 2 2 3 6 3 2" xfId="12639"/>
    <cellStyle name="Currency 5 2 2 3 6 3 2 2" xfId="29629"/>
    <cellStyle name="Currency 5 2 2 3 6 3 3" xfId="22669"/>
    <cellStyle name="Currency 5 2 2 3 6 4" xfId="10551"/>
    <cellStyle name="Currency 5 2 2 3 6 4 2" xfId="27541"/>
    <cellStyle name="Currency 5 2 2 3 6 5" xfId="17797"/>
    <cellStyle name="Currency 5 2 2 3 6 6" xfId="20581"/>
    <cellStyle name="Currency 5 2 2 3 7" xfId="4982"/>
    <cellStyle name="Currency 5 2 2 3 7 2" xfId="9158"/>
    <cellStyle name="Currency 5 2 2 3 7 2 2" xfId="15423"/>
    <cellStyle name="Currency 5 2 2 3 7 2 2 2" xfId="32413"/>
    <cellStyle name="Currency 5 2 2 3 7 2 3" xfId="25453"/>
    <cellStyle name="Currency 5 2 2 3 7 3" xfId="7070"/>
    <cellStyle name="Currency 5 2 2 3 7 3 2" xfId="13335"/>
    <cellStyle name="Currency 5 2 2 3 7 3 2 2" xfId="30325"/>
    <cellStyle name="Currency 5 2 2 3 7 3 3" xfId="23365"/>
    <cellStyle name="Currency 5 2 2 3 7 4" xfId="11247"/>
    <cellStyle name="Currency 5 2 2 3 7 4 2" xfId="28237"/>
    <cellStyle name="Currency 5 2 2 3 7 5" xfId="18493"/>
    <cellStyle name="Currency 5 2 2 3 7 6" xfId="21277"/>
    <cellStyle name="Currency 5 2 2 3 8" xfId="7766"/>
    <cellStyle name="Currency 5 2 2 3 8 2" xfId="14031"/>
    <cellStyle name="Currency 5 2 2 3 8 2 2" xfId="31021"/>
    <cellStyle name="Currency 5 2 2 3 8 3" xfId="24061"/>
    <cellStyle name="Currency 5 2 2 3 9" xfId="5678"/>
    <cellStyle name="Currency 5 2 2 3 9 2" xfId="11943"/>
    <cellStyle name="Currency 5 2 2 3 9 2 2" xfId="28933"/>
    <cellStyle name="Currency 5 2 2 3 9 3" xfId="21973"/>
    <cellStyle name="Currency 5 2 2 4" xfId="3611"/>
    <cellStyle name="Currency 5 2 2 4 10" xfId="16438"/>
    <cellStyle name="Currency 5 2 2 4 10 2" xfId="26170"/>
    <cellStyle name="Currency 5 2 2 4 11" xfId="17122"/>
    <cellStyle name="Currency 5 2 2 4 12" xfId="19210"/>
    <cellStyle name="Currency 5 2 2 4 2" xfId="3689"/>
    <cellStyle name="Currency 5 2 2 4 2 10" xfId="17200"/>
    <cellStyle name="Currency 5 2 2 4 2 11" xfId="19288"/>
    <cellStyle name="Currency 5 2 2 4 2 2" xfId="3860"/>
    <cellStyle name="Currency 5 2 2 4 2 2 10" xfId="19459"/>
    <cellStyle name="Currency 5 2 2 4 2 2 2" xfId="4202"/>
    <cellStyle name="Currency 5 2 2 4 2 2 2 2" xfId="4898"/>
    <cellStyle name="Currency 5 2 2 4 2 2 2 2 2" xfId="9074"/>
    <cellStyle name="Currency 5 2 2 4 2 2 2 2 2 2" xfId="15339"/>
    <cellStyle name="Currency 5 2 2 4 2 2 2 2 2 2 2" xfId="32329"/>
    <cellStyle name="Currency 5 2 2 4 2 2 2 2 2 3" xfId="25369"/>
    <cellStyle name="Currency 5 2 2 4 2 2 2 2 3" xfId="6986"/>
    <cellStyle name="Currency 5 2 2 4 2 2 2 2 3 2" xfId="13251"/>
    <cellStyle name="Currency 5 2 2 4 2 2 2 2 3 2 2" xfId="30241"/>
    <cellStyle name="Currency 5 2 2 4 2 2 2 2 3 3" xfId="23281"/>
    <cellStyle name="Currency 5 2 2 4 2 2 2 2 4" xfId="11163"/>
    <cellStyle name="Currency 5 2 2 4 2 2 2 2 4 2" xfId="28153"/>
    <cellStyle name="Currency 5 2 2 4 2 2 2 2 5" xfId="18409"/>
    <cellStyle name="Currency 5 2 2 4 2 2 2 2 6" xfId="21193"/>
    <cellStyle name="Currency 5 2 2 4 2 2 2 3" xfId="5594"/>
    <cellStyle name="Currency 5 2 2 4 2 2 2 3 2" xfId="9770"/>
    <cellStyle name="Currency 5 2 2 4 2 2 2 3 2 2" xfId="16035"/>
    <cellStyle name="Currency 5 2 2 4 2 2 2 3 2 2 2" xfId="33025"/>
    <cellStyle name="Currency 5 2 2 4 2 2 2 3 2 3" xfId="26065"/>
    <cellStyle name="Currency 5 2 2 4 2 2 2 3 3" xfId="7682"/>
    <cellStyle name="Currency 5 2 2 4 2 2 2 3 3 2" xfId="13947"/>
    <cellStyle name="Currency 5 2 2 4 2 2 2 3 3 2 2" xfId="30937"/>
    <cellStyle name="Currency 5 2 2 4 2 2 2 3 3 3" xfId="23977"/>
    <cellStyle name="Currency 5 2 2 4 2 2 2 3 4" xfId="11859"/>
    <cellStyle name="Currency 5 2 2 4 2 2 2 3 4 2" xfId="28849"/>
    <cellStyle name="Currency 5 2 2 4 2 2 2 3 5" xfId="19105"/>
    <cellStyle name="Currency 5 2 2 4 2 2 2 3 6" xfId="21889"/>
    <cellStyle name="Currency 5 2 2 4 2 2 2 4" xfId="8378"/>
    <cellStyle name="Currency 5 2 2 4 2 2 2 4 2" xfId="14643"/>
    <cellStyle name="Currency 5 2 2 4 2 2 2 4 2 2" xfId="31633"/>
    <cellStyle name="Currency 5 2 2 4 2 2 2 4 3" xfId="24673"/>
    <cellStyle name="Currency 5 2 2 4 2 2 2 5" xfId="6290"/>
    <cellStyle name="Currency 5 2 2 4 2 2 2 5 2" xfId="12555"/>
    <cellStyle name="Currency 5 2 2 4 2 2 2 5 2 2" xfId="29545"/>
    <cellStyle name="Currency 5 2 2 4 2 2 2 5 3" xfId="22585"/>
    <cellStyle name="Currency 5 2 2 4 2 2 2 6" xfId="10467"/>
    <cellStyle name="Currency 5 2 2 4 2 2 2 6 2" xfId="27457"/>
    <cellStyle name="Currency 5 2 2 4 2 2 2 6 3" xfId="20497"/>
    <cellStyle name="Currency 5 2 2 4 2 2 2 7" xfId="17029"/>
    <cellStyle name="Currency 5 2 2 4 2 2 2 7 2" xfId="26761"/>
    <cellStyle name="Currency 5 2 2 4 2 2 2 8" xfId="17713"/>
    <cellStyle name="Currency 5 2 2 4 2 2 2 9" xfId="19801"/>
    <cellStyle name="Currency 5 2 2 4 2 2 3" xfId="4556"/>
    <cellStyle name="Currency 5 2 2 4 2 2 3 2" xfId="8732"/>
    <cellStyle name="Currency 5 2 2 4 2 2 3 2 2" xfId="14997"/>
    <cellStyle name="Currency 5 2 2 4 2 2 3 2 2 2" xfId="31987"/>
    <cellStyle name="Currency 5 2 2 4 2 2 3 2 3" xfId="25027"/>
    <cellStyle name="Currency 5 2 2 4 2 2 3 3" xfId="6644"/>
    <cellStyle name="Currency 5 2 2 4 2 2 3 3 2" xfId="12909"/>
    <cellStyle name="Currency 5 2 2 4 2 2 3 3 2 2" xfId="29899"/>
    <cellStyle name="Currency 5 2 2 4 2 2 3 3 3" xfId="22939"/>
    <cellStyle name="Currency 5 2 2 4 2 2 3 4" xfId="10821"/>
    <cellStyle name="Currency 5 2 2 4 2 2 3 4 2" xfId="27811"/>
    <cellStyle name="Currency 5 2 2 4 2 2 3 5" xfId="18067"/>
    <cellStyle name="Currency 5 2 2 4 2 2 3 6" xfId="20851"/>
    <cellStyle name="Currency 5 2 2 4 2 2 4" xfId="5252"/>
    <cellStyle name="Currency 5 2 2 4 2 2 4 2" xfId="9428"/>
    <cellStyle name="Currency 5 2 2 4 2 2 4 2 2" xfId="15693"/>
    <cellStyle name="Currency 5 2 2 4 2 2 4 2 2 2" xfId="32683"/>
    <cellStyle name="Currency 5 2 2 4 2 2 4 2 3" xfId="25723"/>
    <cellStyle name="Currency 5 2 2 4 2 2 4 3" xfId="7340"/>
    <cellStyle name="Currency 5 2 2 4 2 2 4 3 2" xfId="13605"/>
    <cellStyle name="Currency 5 2 2 4 2 2 4 3 2 2" xfId="30595"/>
    <cellStyle name="Currency 5 2 2 4 2 2 4 3 3" xfId="23635"/>
    <cellStyle name="Currency 5 2 2 4 2 2 4 4" xfId="11517"/>
    <cellStyle name="Currency 5 2 2 4 2 2 4 4 2" xfId="28507"/>
    <cellStyle name="Currency 5 2 2 4 2 2 4 5" xfId="18763"/>
    <cellStyle name="Currency 5 2 2 4 2 2 4 6" xfId="21547"/>
    <cellStyle name="Currency 5 2 2 4 2 2 5" xfId="8036"/>
    <cellStyle name="Currency 5 2 2 4 2 2 5 2" xfId="14301"/>
    <cellStyle name="Currency 5 2 2 4 2 2 5 2 2" xfId="31291"/>
    <cellStyle name="Currency 5 2 2 4 2 2 5 3" xfId="24331"/>
    <cellStyle name="Currency 5 2 2 4 2 2 6" xfId="5948"/>
    <cellStyle name="Currency 5 2 2 4 2 2 6 2" xfId="12213"/>
    <cellStyle name="Currency 5 2 2 4 2 2 6 2 2" xfId="29203"/>
    <cellStyle name="Currency 5 2 2 4 2 2 6 3" xfId="22243"/>
    <cellStyle name="Currency 5 2 2 4 2 2 7" xfId="10125"/>
    <cellStyle name="Currency 5 2 2 4 2 2 7 2" xfId="27115"/>
    <cellStyle name="Currency 5 2 2 4 2 2 7 3" xfId="20155"/>
    <cellStyle name="Currency 5 2 2 4 2 2 8" xfId="16687"/>
    <cellStyle name="Currency 5 2 2 4 2 2 8 2" xfId="26419"/>
    <cellStyle name="Currency 5 2 2 4 2 2 9" xfId="17371"/>
    <cellStyle name="Currency 5 2 2 4 2 3" xfId="4031"/>
    <cellStyle name="Currency 5 2 2 4 2 3 2" xfId="4727"/>
    <cellStyle name="Currency 5 2 2 4 2 3 2 2" xfId="8903"/>
    <cellStyle name="Currency 5 2 2 4 2 3 2 2 2" xfId="15168"/>
    <cellStyle name="Currency 5 2 2 4 2 3 2 2 2 2" xfId="32158"/>
    <cellStyle name="Currency 5 2 2 4 2 3 2 2 3" xfId="25198"/>
    <cellStyle name="Currency 5 2 2 4 2 3 2 3" xfId="6815"/>
    <cellStyle name="Currency 5 2 2 4 2 3 2 3 2" xfId="13080"/>
    <cellStyle name="Currency 5 2 2 4 2 3 2 3 2 2" xfId="30070"/>
    <cellStyle name="Currency 5 2 2 4 2 3 2 3 3" xfId="23110"/>
    <cellStyle name="Currency 5 2 2 4 2 3 2 4" xfId="10992"/>
    <cellStyle name="Currency 5 2 2 4 2 3 2 4 2" xfId="27982"/>
    <cellStyle name="Currency 5 2 2 4 2 3 2 5" xfId="18238"/>
    <cellStyle name="Currency 5 2 2 4 2 3 2 6" xfId="21022"/>
    <cellStyle name="Currency 5 2 2 4 2 3 3" xfId="5423"/>
    <cellStyle name="Currency 5 2 2 4 2 3 3 2" xfId="9599"/>
    <cellStyle name="Currency 5 2 2 4 2 3 3 2 2" xfId="15864"/>
    <cellStyle name="Currency 5 2 2 4 2 3 3 2 2 2" xfId="32854"/>
    <cellStyle name="Currency 5 2 2 4 2 3 3 2 3" xfId="25894"/>
    <cellStyle name="Currency 5 2 2 4 2 3 3 3" xfId="7511"/>
    <cellStyle name="Currency 5 2 2 4 2 3 3 3 2" xfId="13776"/>
    <cellStyle name="Currency 5 2 2 4 2 3 3 3 2 2" xfId="30766"/>
    <cellStyle name="Currency 5 2 2 4 2 3 3 3 3" xfId="23806"/>
    <cellStyle name="Currency 5 2 2 4 2 3 3 4" xfId="11688"/>
    <cellStyle name="Currency 5 2 2 4 2 3 3 4 2" xfId="28678"/>
    <cellStyle name="Currency 5 2 2 4 2 3 3 5" xfId="18934"/>
    <cellStyle name="Currency 5 2 2 4 2 3 3 6" xfId="21718"/>
    <cellStyle name="Currency 5 2 2 4 2 3 4" xfId="8207"/>
    <cellStyle name="Currency 5 2 2 4 2 3 4 2" xfId="14472"/>
    <cellStyle name="Currency 5 2 2 4 2 3 4 2 2" xfId="31462"/>
    <cellStyle name="Currency 5 2 2 4 2 3 4 3" xfId="24502"/>
    <cellStyle name="Currency 5 2 2 4 2 3 5" xfId="6119"/>
    <cellStyle name="Currency 5 2 2 4 2 3 5 2" xfId="12384"/>
    <cellStyle name="Currency 5 2 2 4 2 3 5 2 2" xfId="29374"/>
    <cellStyle name="Currency 5 2 2 4 2 3 5 3" xfId="22414"/>
    <cellStyle name="Currency 5 2 2 4 2 3 6" xfId="10296"/>
    <cellStyle name="Currency 5 2 2 4 2 3 6 2" xfId="27286"/>
    <cellStyle name="Currency 5 2 2 4 2 3 6 3" xfId="20326"/>
    <cellStyle name="Currency 5 2 2 4 2 3 7" xfId="16858"/>
    <cellStyle name="Currency 5 2 2 4 2 3 7 2" xfId="26590"/>
    <cellStyle name="Currency 5 2 2 4 2 3 8" xfId="17542"/>
    <cellStyle name="Currency 5 2 2 4 2 3 9" xfId="19630"/>
    <cellStyle name="Currency 5 2 2 4 2 4" xfId="4385"/>
    <cellStyle name="Currency 5 2 2 4 2 4 2" xfId="8561"/>
    <cellStyle name="Currency 5 2 2 4 2 4 2 2" xfId="14826"/>
    <cellStyle name="Currency 5 2 2 4 2 4 2 2 2" xfId="31816"/>
    <cellStyle name="Currency 5 2 2 4 2 4 2 3" xfId="24856"/>
    <cellStyle name="Currency 5 2 2 4 2 4 3" xfId="6473"/>
    <cellStyle name="Currency 5 2 2 4 2 4 3 2" xfId="12738"/>
    <cellStyle name="Currency 5 2 2 4 2 4 3 2 2" xfId="29728"/>
    <cellStyle name="Currency 5 2 2 4 2 4 3 3" xfId="22768"/>
    <cellStyle name="Currency 5 2 2 4 2 4 4" xfId="10650"/>
    <cellStyle name="Currency 5 2 2 4 2 4 4 2" xfId="27640"/>
    <cellStyle name="Currency 5 2 2 4 2 4 5" xfId="17896"/>
    <cellStyle name="Currency 5 2 2 4 2 4 6" xfId="20680"/>
    <cellStyle name="Currency 5 2 2 4 2 5" xfId="5081"/>
    <cellStyle name="Currency 5 2 2 4 2 5 2" xfId="9257"/>
    <cellStyle name="Currency 5 2 2 4 2 5 2 2" xfId="15522"/>
    <cellStyle name="Currency 5 2 2 4 2 5 2 2 2" xfId="32512"/>
    <cellStyle name="Currency 5 2 2 4 2 5 2 3" xfId="25552"/>
    <cellStyle name="Currency 5 2 2 4 2 5 3" xfId="7169"/>
    <cellStyle name="Currency 5 2 2 4 2 5 3 2" xfId="13434"/>
    <cellStyle name="Currency 5 2 2 4 2 5 3 2 2" xfId="30424"/>
    <cellStyle name="Currency 5 2 2 4 2 5 3 3" xfId="23464"/>
    <cellStyle name="Currency 5 2 2 4 2 5 4" xfId="11346"/>
    <cellStyle name="Currency 5 2 2 4 2 5 4 2" xfId="28336"/>
    <cellStyle name="Currency 5 2 2 4 2 5 5" xfId="18592"/>
    <cellStyle name="Currency 5 2 2 4 2 5 6" xfId="21376"/>
    <cellStyle name="Currency 5 2 2 4 2 6" xfId="7865"/>
    <cellStyle name="Currency 5 2 2 4 2 6 2" xfId="14130"/>
    <cellStyle name="Currency 5 2 2 4 2 6 2 2" xfId="31120"/>
    <cellStyle name="Currency 5 2 2 4 2 6 3" xfId="24160"/>
    <cellStyle name="Currency 5 2 2 4 2 7" xfId="5777"/>
    <cellStyle name="Currency 5 2 2 4 2 7 2" xfId="12042"/>
    <cellStyle name="Currency 5 2 2 4 2 7 2 2" xfId="29032"/>
    <cellStyle name="Currency 5 2 2 4 2 7 3" xfId="22072"/>
    <cellStyle name="Currency 5 2 2 4 2 8" xfId="9954"/>
    <cellStyle name="Currency 5 2 2 4 2 8 2" xfId="26944"/>
    <cellStyle name="Currency 5 2 2 4 2 8 3" xfId="19984"/>
    <cellStyle name="Currency 5 2 2 4 2 9" xfId="16516"/>
    <cellStyle name="Currency 5 2 2 4 2 9 2" xfId="26248"/>
    <cellStyle name="Currency 5 2 2 4 3" xfId="3782"/>
    <cellStyle name="Currency 5 2 2 4 3 10" xfId="19381"/>
    <cellStyle name="Currency 5 2 2 4 3 2" xfId="4124"/>
    <cellStyle name="Currency 5 2 2 4 3 2 2" xfId="4820"/>
    <cellStyle name="Currency 5 2 2 4 3 2 2 2" xfId="8996"/>
    <cellStyle name="Currency 5 2 2 4 3 2 2 2 2" xfId="15261"/>
    <cellStyle name="Currency 5 2 2 4 3 2 2 2 2 2" xfId="32251"/>
    <cellStyle name="Currency 5 2 2 4 3 2 2 2 3" xfId="25291"/>
    <cellStyle name="Currency 5 2 2 4 3 2 2 3" xfId="6908"/>
    <cellStyle name="Currency 5 2 2 4 3 2 2 3 2" xfId="13173"/>
    <cellStyle name="Currency 5 2 2 4 3 2 2 3 2 2" xfId="30163"/>
    <cellStyle name="Currency 5 2 2 4 3 2 2 3 3" xfId="23203"/>
    <cellStyle name="Currency 5 2 2 4 3 2 2 4" xfId="11085"/>
    <cellStyle name="Currency 5 2 2 4 3 2 2 4 2" xfId="28075"/>
    <cellStyle name="Currency 5 2 2 4 3 2 2 5" xfId="18331"/>
    <cellStyle name="Currency 5 2 2 4 3 2 2 6" xfId="21115"/>
    <cellStyle name="Currency 5 2 2 4 3 2 3" xfId="5516"/>
    <cellStyle name="Currency 5 2 2 4 3 2 3 2" xfId="9692"/>
    <cellStyle name="Currency 5 2 2 4 3 2 3 2 2" xfId="15957"/>
    <cellStyle name="Currency 5 2 2 4 3 2 3 2 2 2" xfId="32947"/>
    <cellStyle name="Currency 5 2 2 4 3 2 3 2 3" xfId="25987"/>
    <cellStyle name="Currency 5 2 2 4 3 2 3 3" xfId="7604"/>
    <cellStyle name="Currency 5 2 2 4 3 2 3 3 2" xfId="13869"/>
    <cellStyle name="Currency 5 2 2 4 3 2 3 3 2 2" xfId="30859"/>
    <cellStyle name="Currency 5 2 2 4 3 2 3 3 3" xfId="23899"/>
    <cellStyle name="Currency 5 2 2 4 3 2 3 4" xfId="11781"/>
    <cellStyle name="Currency 5 2 2 4 3 2 3 4 2" xfId="28771"/>
    <cellStyle name="Currency 5 2 2 4 3 2 3 5" xfId="19027"/>
    <cellStyle name="Currency 5 2 2 4 3 2 3 6" xfId="21811"/>
    <cellStyle name="Currency 5 2 2 4 3 2 4" xfId="8300"/>
    <cellStyle name="Currency 5 2 2 4 3 2 4 2" xfId="14565"/>
    <cellStyle name="Currency 5 2 2 4 3 2 4 2 2" xfId="31555"/>
    <cellStyle name="Currency 5 2 2 4 3 2 4 3" xfId="24595"/>
    <cellStyle name="Currency 5 2 2 4 3 2 5" xfId="6212"/>
    <cellStyle name="Currency 5 2 2 4 3 2 5 2" xfId="12477"/>
    <cellStyle name="Currency 5 2 2 4 3 2 5 2 2" xfId="29467"/>
    <cellStyle name="Currency 5 2 2 4 3 2 5 3" xfId="22507"/>
    <cellStyle name="Currency 5 2 2 4 3 2 6" xfId="10389"/>
    <cellStyle name="Currency 5 2 2 4 3 2 6 2" xfId="27379"/>
    <cellStyle name="Currency 5 2 2 4 3 2 6 3" xfId="20419"/>
    <cellStyle name="Currency 5 2 2 4 3 2 7" xfId="16951"/>
    <cellStyle name="Currency 5 2 2 4 3 2 7 2" xfId="26683"/>
    <cellStyle name="Currency 5 2 2 4 3 2 8" xfId="17635"/>
    <cellStyle name="Currency 5 2 2 4 3 2 9" xfId="19723"/>
    <cellStyle name="Currency 5 2 2 4 3 3" xfId="4478"/>
    <cellStyle name="Currency 5 2 2 4 3 3 2" xfId="8654"/>
    <cellStyle name="Currency 5 2 2 4 3 3 2 2" xfId="14919"/>
    <cellStyle name="Currency 5 2 2 4 3 3 2 2 2" xfId="31909"/>
    <cellStyle name="Currency 5 2 2 4 3 3 2 3" xfId="24949"/>
    <cellStyle name="Currency 5 2 2 4 3 3 3" xfId="6566"/>
    <cellStyle name="Currency 5 2 2 4 3 3 3 2" xfId="12831"/>
    <cellStyle name="Currency 5 2 2 4 3 3 3 2 2" xfId="29821"/>
    <cellStyle name="Currency 5 2 2 4 3 3 3 3" xfId="22861"/>
    <cellStyle name="Currency 5 2 2 4 3 3 4" xfId="10743"/>
    <cellStyle name="Currency 5 2 2 4 3 3 4 2" xfId="27733"/>
    <cellStyle name="Currency 5 2 2 4 3 3 5" xfId="17989"/>
    <cellStyle name="Currency 5 2 2 4 3 3 6" xfId="20773"/>
    <cellStyle name="Currency 5 2 2 4 3 4" xfId="5174"/>
    <cellStyle name="Currency 5 2 2 4 3 4 2" xfId="9350"/>
    <cellStyle name="Currency 5 2 2 4 3 4 2 2" xfId="15615"/>
    <cellStyle name="Currency 5 2 2 4 3 4 2 2 2" xfId="32605"/>
    <cellStyle name="Currency 5 2 2 4 3 4 2 3" xfId="25645"/>
    <cellStyle name="Currency 5 2 2 4 3 4 3" xfId="7262"/>
    <cellStyle name="Currency 5 2 2 4 3 4 3 2" xfId="13527"/>
    <cellStyle name="Currency 5 2 2 4 3 4 3 2 2" xfId="30517"/>
    <cellStyle name="Currency 5 2 2 4 3 4 3 3" xfId="23557"/>
    <cellStyle name="Currency 5 2 2 4 3 4 4" xfId="11439"/>
    <cellStyle name="Currency 5 2 2 4 3 4 4 2" xfId="28429"/>
    <cellStyle name="Currency 5 2 2 4 3 4 5" xfId="18685"/>
    <cellStyle name="Currency 5 2 2 4 3 4 6" xfId="21469"/>
    <cellStyle name="Currency 5 2 2 4 3 5" xfId="7958"/>
    <cellStyle name="Currency 5 2 2 4 3 5 2" xfId="14223"/>
    <cellStyle name="Currency 5 2 2 4 3 5 2 2" xfId="31213"/>
    <cellStyle name="Currency 5 2 2 4 3 5 3" xfId="24253"/>
    <cellStyle name="Currency 5 2 2 4 3 6" xfId="5870"/>
    <cellStyle name="Currency 5 2 2 4 3 6 2" xfId="12135"/>
    <cellStyle name="Currency 5 2 2 4 3 6 2 2" xfId="29125"/>
    <cellStyle name="Currency 5 2 2 4 3 6 3" xfId="22165"/>
    <cellStyle name="Currency 5 2 2 4 3 7" xfId="10047"/>
    <cellStyle name="Currency 5 2 2 4 3 7 2" xfId="27037"/>
    <cellStyle name="Currency 5 2 2 4 3 7 3" xfId="20077"/>
    <cellStyle name="Currency 5 2 2 4 3 8" xfId="16609"/>
    <cellStyle name="Currency 5 2 2 4 3 8 2" xfId="26341"/>
    <cellStyle name="Currency 5 2 2 4 3 9" xfId="17293"/>
    <cellStyle name="Currency 5 2 2 4 4" xfId="3953"/>
    <cellStyle name="Currency 5 2 2 4 4 2" xfId="4649"/>
    <cellStyle name="Currency 5 2 2 4 4 2 2" xfId="8825"/>
    <cellStyle name="Currency 5 2 2 4 4 2 2 2" xfId="15090"/>
    <cellStyle name="Currency 5 2 2 4 4 2 2 2 2" xfId="32080"/>
    <cellStyle name="Currency 5 2 2 4 4 2 2 3" xfId="25120"/>
    <cellStyle name="Currency 5 2 2 4 4 2 3" xfId="6737"/>
    <cellStyle name="Currency 5 2 2 4 4 2 3 2" xfId="13002"/>
    <cellStyle name="Currency 5 2 2 4 4 2 3 2 2" xfId="29992"/>
    <cellStyle name="Currency 5 2 2 4 4 2 3 3" xfId="23032"/>
    <cellStyle name="Currency 5 2 2 4 4 2 4" xfId="10914"/>
    <cellStyle name="Currency 5 2 2 4 4 2 4 2" xfId="27904"/>
    <cellStyle name="Currency 5 2 2 4 4 2 5" xfId="18160"/>
    <cellStyle name="Currency 5 2 2 4 4 2 6" xfId="20944"/>
    <cellStyle name="Currency 5 2 2 4 4 3" xfId="5345"/>
    <cellStyle name="Currency 5 2 2 4 4 3 2" xfId="9521"/>
    <cellStyle name="Currency 5 2 2 4 4 3 2 2" xfId="15786"/>
    <cellStyle name="Currency 5 2 2 4 4 3 2 2 2" xfId="32776"/>
    <cellStyle name="Currency 5 2 2 4 4 3 2 3" xfId="25816"/>
    <cellStyle name="Currency 5 2 2 4 4 3 3" xfId="7433"/>
    <cellStyle name="Currency 5 2 2 4 4 3 3 2" xfId="13698"/>
    <cellStyle name="Currency 5 2 2 4 4 3 3 2 2" xfId="30688"/>
    <cellStyle name="Currency 5 2 2 4 4 3 3 3" xfId="23728"/>
    <cellStyle name="Currency 5 2 2 4 4 3 4" xfId="11610"/>
    <cellStyle name="Currency 5 2 2 4 4 3 4 2" xfId="28600"/>
    <cellStyle name="Currency 5 2 2 4 4 3 5" xfId="18856"/>
    <cellStyle name="Currency 5 2 2 4 4 3 6" xfId="21640"/>
    <cellStyle name="Currency 5 2 2 4 4 4" xfId="8129"/>
    <cellStyle name="Currency 5 2 2 4 4 4 2" xfId="14394"/>
    <cellStyle name="Currency 5 2 2 4 4 4 2 2" xfId="31384"/>
    <cellStyle name="Currency 5 2 2 4 4 4 3" xfId="24424"/>
    <cellStyle name="Currency 5 2 2 4 4 5" xfId="6041"/>
    <cellStyle name="Currency 5 2 2 4 4 5 2" xfId="12306"/>
    <cellStyle name="Currency 5 2 2 4 4 5 2 2" xfId="29296"/>
    <cellStyle name="Currency 5 2 2 4 4 5 3" xfId="22336"/>
    <cellStyle name="Currency 5 2 2 4 4 6" xfId="10218"/>
    <cellStyle name="Currency 5 2 2 4 4 6 2" xfId="27208"/>
    <cellStyle name="Currency 5 2 2 4 4 6 3" xfId="20248"/>
    <cellStyle name="Currency 5 2 2 4 4 7" xfId="16780"/>
    <cellStyle name="Currency 5 2 2 4 4 7 2" xfId="26512"/>
    <cellStyle name="Currency 5 2 2 4 4 8" xfId="17464"/>
    <cellStyle name="Currency 5 2 2 4 4 9" xfId="19552"/>
    <cellStyle name="Currency 5 2 2 4 5" xfId="4307"/>
    <cellStyle name="Currency 5 2 2 4 5 2" xfId="8483"/>
    <cellStyle name="Currency 5 2 2 4 5 2 2" xfId="14748"/>
    <cellStyle name="Currency 5 2 2 4 5 2 2 2" xfId="31738"/>
    <cellStyle name="Currency 5 2 2 4 5 2 3" xfId="24778"/>
    <cellStyle name="Currency 5 2 2 4 5 3" xfId="6395"/>
    <cellStyle name="Currency 5 2 2 4 5 3 2" xfId="12660"/>
    <cellStyle name="Currency 5 2 2 4 5 3 2 2" xfId="29650"/>
    <cellStyle name="Currency 5 2 2 4 5 3 3" xfId="22690"/>
    <cellStyle name="Currency 5 2 2 4 5 4" xfId="10572"/>
    <cellStyle name="Currency 5 2 2 4 5 4 2" xfId="27562"/>
    <cellStyle name="Currency 5 2 2 4 5 5" xfId="17818"/>
    <cellStyle name="Currency 5 2 2 4 5 6" xfId="20602"/>
    <cellStyle name="Currency 5 2 2 4 6" xfId="5003"/>
    <cellStyle name="Currency 5 2 2 4 6 2" xfId="9179"/>
    <cellStyle name="Currency 5 2 2 4 6 2 2" xfId="15444"/>
    <cellStyle name="Currency 5 2 2 4 6 2 2 2" xfId="32434"/>
    <cellStyle name="Currency 5 2 2 4 6 2 3" xfId="25474"/>
    <cellStyle name="Currency 5 2 2 4 6 3" xfId="7091"/>
    <cellStyle name="Currency 5 2 2 4 6 3 2" xfId="13356"/>
    <cellStyle name="Currency 5 2 2 4 6 3 2 2" xfId="30346"/>
    <cellStyle name="Currency 5 2 2 4 6 3 3" xfId="23386"/>
    <cellStyle name="Currency 5 2 2 4 6 4" xfId="11268"/>
    <cellStyle name="Currency 5 2 2 4 6 4 2" xfId="28258"/>
    <cellStyle name="Currency 5 2 2 4 6 5" xfId="18514"/>
    <cellStyle name="Currency 5 2 2 4 6 6" xfId="21298"/>
    <cellStyle name="Currency 5 2 2 4 7" xfId="7787"/>
    <cellStyle name="Currency 5 2 2 4 7 2" xfId="14052"/>
    <cellStyle name="Currency 5 2 2 4 7 2 2" xfId="31042"/>
    <cellStyle name="Currency 5 2 2 4 7 3" xfId="24082"/>
    <cellStyle name="Currency 5 2 2 4 8" xfId="5699"/>
    <cellStyle name="Currency 5 2 2 4 8 2" xfId="11964"/>
    <cellStyle name="Currency 5 2 2 4 8 2 2" xfId="28954"/>
    <cellStyle name="Currency 5 2 2 4 8 3" xfId="21994"/>
    <cellStyle name="Currency 5 2 2 4 9" xfId="9876"/>
    <cellStyle name="Currency 5 2 2 4 9 2" xfId="26866"/>
    <cellStyle name="Currency 5 2 2 4 9 3" xfId="19906"/>
    <cellStyle name="Currency 5 2 2 5" xfId="3650"/>
    <cellStyle name="Currency 5 2 2 5 10" xfId="17161"/>
    <cellStyle name="Currency 5 2 2 5 11" xfId="19249"/>
    <cellStyle name="Currency 5 2 2 5 2" xfId="3821"/>
    <cellStyle name="Currency 5 2 2 5 2 10" xfId="19420"/>
    <cellStyle name="Currency 5 2 2 5 2 2" xfId="4163"/>
    <cellStyle name="Currency 5 2 2 5 2 2 2" xfId="4859"/>
    <cellStyle name="Currency 5 2 2 5 2 2 2 2" xfId="9035"/>
    <cellStyle name="Currency 5 2 2 5 2 2 2 2 2" xfId="15300"/>
    <cellStyle name="Currency 5 2 2 5 2 2 2 2 2 2" xfId="32290"/>
    <cellStyle name="Currency 5 2 2 5 2 2 2 2 3" xfId="25330"/>
    <cellStyle name="Currency 5 2 2 5 2 2 2 3" xfId="6947"/>
    <cellStyle name="Currency 5 2 2 5 2 2 2 3 2" xfId="13212"/>
    <cellStyle name="Currency 5 2 2 5 2 2 2 3 2 2" xfId="30202"/>
    <cellStyle name="Currency 5 2 2 5 2 2 2 3 3" xfId="23242"/>
    <cellStyle name="Currency 5 2 2 5 2 2 2 4" xfId="11124"/>
    <cellStyle name="Currency 5 2 2 5 2 2 2 4 2" xfId="28114"/>
    <cellStyle name="Currency 5 2 2 5 2 2 2 5" xfId="18370"/>
    <cellStyle name="Currency 5 2 2 5 2 2 2 6" xfId="21154"/>
    <cellStyle name="Currency 5 2 2 5 2 2 3" xfId="5555"/>
    <cellStyle name="Currency 5 2 2 5 2 2 3 2" xfId="9731"/>
    <cellStyle name="Currency 5 2 2 5 2 2 3 2 2" xfId="15996"/>
    <cellStyle name="Currency 5 2 2 5 2 2 3 2 2 2" xfId="32986"/>
    <cellStyle name="Currency 5 2 2 5 2 2 3 2 3" xfId="26026"/>
    <cellStyle name="Currency 5 2 2 5 2 2 3 3" xfId="7643"/>
    <cellStyle name="Currency 5 2 2 5 2 2 3 3 2" xfId="13908"/>
    <cellStyle name="Currency 5 2 2 5 2 2 3 3 2 2" xfId="30898"/>
    <cellStyle name="Currency 5 2 2 5 2 2 3 3 3" xfId="23938"/>
    <cellStyle name="Currency 5 2 2 5 2 2 3 4" xfId="11820"/>
    <cellStyle name="Currency 5 2 2 5 2 2 3 4 2" xfId="28810"/>
    <cellStyle name="Currency 5 2 2 5 2 2 3 5" xfId="19066"/>
    <cellStyle name="Currency 5 2 2 5 2 2 3 6" xfId="21850"/>
    <cellStyle name="Currency 5 2 2 5 2 2 4" xfId="8339"/>
    <cellStyle name="Currency 5 2 2 5 2 2 4 2" xfId="14604"/>
    <cellStyle name="Currency 5 2 2 5 2 2 4 2 2" xfId="31594"/>
    <cellStyle name="Currency 5 2 2 5 2 2 4 3" xfId="24634"/>
    <cellStyle name="Currency 5 2 2 5 2 2 5" xfId="6251"/>
    <cellStyle name="Currency 5 2 2 5 2 2 5 2" xfId="12516"/>
    <cellStyle name="Currency 5 2 2 5 2 2 5 2 2" xfId="29506"/>
    <cellStyle name="Currency 5 2 2 5 2 2 5 3" xfId="22546"/>
    <cellStyle name="Currency 5 2 2 5 2 2 6" xfId="10428"/>
    <cellStyle name="Currency 5 2 2 5 2 2 6 2" xfId="27418"/>
    <cellStyle name="Currency 5 2 2 5 2 2 6 3" xfId="20458"/>
    <cellStyle name="Currency 5 2 2 5 2 2 7" xfId="16990"/>
    <cellStyle name="Currency 5 2 2 5 2 2 7 2" xfId="26722"/>
    <cellStyle name="Currency 5 2 2 5 2 2 8" xfId="17674"/>
    <cellStyle name="Currency 5 2 2 5 2 2 9" xfId="19762"/>
    <cellStyle name="Currency 5 2 2 5 2 3" xfId="4517"/>
    <cellStyle name="Currency 5 2 2 5 2 3 2" xfId="8693"/>
    <cellStyle name="Currency 5 2 2 5 2 3 2 2" xfId="14958"/>
    <cellStyle name="Currency 5 2 2 5 2 3 2 2 2" xfId="31948"/>
    <cellStyle name="Currency 5 2 2 5 2 3 2 3" xfId="24988"/>
    <cellStyle name="Currency 5 2 2 5 2 3 3" xfId="6605"/>
    <cellStyle name="Currency 5 2 2 5 2 3 3 2" xfId="12870"/>
    <cellStyle name="Currency 5 2 2 5 2 3 3 2 2" xfId="29860"/>
    <cellStyle name="Currency 5 2 2 5 2 3 3 3" xfId="22900"/>
    <cellStyle name="Currency 5 2 2 5 2 3 4" xfId="10782"/>
    <cellStyle name="Currency 5 2 2 5 2 3 4 2" xfId="27772"/>
    <cellStyle name="Currency 5 2 2 5 2 3 5" xfId="18028"/>
    <cellStyle name="Currency 5 2 2 5 2 3 6" xfId="20812"/>
    <cellStyle name="Currency 5 2 2 5 2 4" xfId="5213"/>
    <cellStyle name="Currency 5 2 2 5 2 4 2" xfId="9389"/>
    <cellStyle name="Currency 5 2 2 5 2 4 2 2" xfId="15654"/>
    <cellStyle name="Currency 5 2 2 5 2 4 2 2 2" xfId="32644"/>
    <cellStyle name="Currency 5 2 2 5 2 4 2 3" xfId="25684"/>
    <cellStyle name="Currency 5 2 2 5 2 4 3" xfId="7301"/>
    <cellStyle name="Currency 5 2 2 5 2 4 3 2" xfId="13566"/>
    <cellStyle name="Currency 5 2 2 5 2 4 3 2 2" xfId="30556"/>
    <cellStyle name="Currency 5 2 2 5 2 4 3 3" xfId="23596"/>
    <cellStyle name="Currency 5 2 2 5 2 4 4" xfId="11478"/>
    <cellStyle name="Currency 5 2 2 5 2 4 4 2" xfId="28468"/>
    <cellStyle name="Currency 5 2 2 5 2 4 5" xfId="18724"/>
    <cellStyle name="Currency 5 2 2 5 2 4 6" xfId="21508"/>
    <cellStyle name="Currency 5 2 2 5 2 5" xfId="7997"/>
    <cellStyle name="Currency 5 2 2 5 2 5 2" xfId="14262"/>
    <cellStyle name="Currency 5 2 2 5 2 5 2 2" xfId="31252"/>
    <cellStyle name="Currency 5 2 2 5 2 5 3" xfId="24292"/>
    <cellStyle name="Currency 5 2 2 5 2 6" xfId="5909"/>
    <cellStyle name="Currency 5 2 2 5 2 6 2" xfId="12174"/>
    <cellStyle name="Currency 5 2 2 5 2 6 2 2" xfId="29164"/>
    <cellStyle name="Currency 5 2 2 5 2 6 3" xfId="22204"/>
    <cellStyle name="Currency 5 2 2 5 2 7" xfId="10086"/>
    <cellStyle name="Currency 5 2 2 5 2 7 2" xfId="27076"/>
    <cellStyle name="Currency 5 2 2 5 2 7 3" xfId="20116"/>
    <cellStyle name="Currency 5 2 2 5 2 8" xfId="16648"/>
    <cellStyle name="Currency 5 2 2 5 2 8 2" xfId="26380"/>
    <cellStyle name="Currency 5 2 2 5 2 9" xfId="17332"/>
    <cellStyle name="Currency 5 2 2 5 3" xfId="3992"/>
    <cellStyle name="Currency 5 2 2 5 3 2" xfId="4688"/>
    <cellStyle name="Currency 5 2 2 5 3 2 2" xfId="8864"/>
    <cellStyle name="Currency 5 2 2 5 3 2 2 2" xfId="15129"/>
    <cellStyle name="Currency 5 2 2 5 3 2 2 2 2" xfId="32119"/>
    <cellStyle name="Currency 5 2 2 5 3 2 2 3" xfId="25159"/>
    <cellStyle name="Currency 5 2 2 5 3 2 3" xfId="6776"/>
    <cellStyle name="Currency 5 2 2 5 3 2 3 2" xfId="13041"/>
    <cellStyle name="Currency 5 2 2 5 3 2 3 2 2" xfId="30031"/>
    <cellStyle name="Currency 5 2 2 5 3 2 3 3" xfId="23071"/>
    <cellStyle name="Currency 5 2 2 5 3 2 4" xfId="10953"/>
    <cellStyle name="Currency 5 2 2 5 3 2 4 2" xfId="27943"/>
    <cellStyle name="Currency 5 2 2 5 3 2 5" xfId="18199"/>
    <cellStyle name="Currency 5 2 2 5 3 2 6" xfId="20983"/>
    <cellStyle name="Currency 5 2 2 5 3 3" xfId="5384"/>
    <cellStyle name="Currency 5 2 2 5 3 3 2" xfId="9560"/>
    <cellStyle name="Currency 5 2 2 5 3 3 2 2" xfId="15825"/>
    <cellStyle name="Currency 5 2 2 5 3 3 2 2 2" xfId="32815"/>
    <cellStyle name="Currency 5 2 2 5 3 3 2 3" xfId="25855"/>
    <cellStyle name="Currency 5 2 2 5 3 3 3" xfId="7472"/>
    <cellStyle name="Currency 5 2 2 5 3 3 3 2" xfId="13737"/>
    <cellStyle name="Currency 5 2 2 5 3 3 3 2 2" xfId="30727"/>
    <cellStyle name="Currency 5 2 2 5 3 3 3 3" xfId="23767"/>
    <cellStyle name="Currency 5 2 2 5 3 3 4" xfId="11649"/>
    <cellStyle name="Currency 5 2 2 5 3 3 4 2" xfId="28639"/>
    <cellStyle name="Currency 5 2 2 5 3 3 5" xfId="18895"/>
    <cellStyle name="Currency 5 2 2 5 3 3 6" xfId="21679"/>
    <cellStyle name="Currency 5 2 2 5 3 4" xfId="8168"/>
    <cellStyle name="Currency 5 2 2 5 3 4 2" xfId="14433"/>
    <cellStyle name="Currency 5 2 2 5 3 4 2 2" xfId="31423"/>
    <cellStyle name="Currency 5 2 2 5 3 4 3" xfId="24463"/>
    <cellStyle name="Currency 5 2 2 5 3 5" xfId="6080"/>
    <cellStyle name="Currency 5 2 2 5 3 5 2" xfId="12345"/>
    <cellStyle name="Currency 5 2 2 5 3 5 2 2" xfId="29335"/>
    <cellStyle name="Currency 5 2 2 5 3 5 3" xfId="22375"/>
    <cellStyle name="Currency 5 2 2 5 3 6" xfId="10257"/>
    <cellStyle name="Currency 5 2 2 5 3 6 2" xfId="27247"/>
    <cellStyle name="Currency 5 2 2 5 3 6 3" xfId="20287"/>
    <cellStyle name="Currency 5 2 2 5 3 7" xfId="16819"/>
    <cellStyle name="Currency 5 2 2 5 3 7 2" xfId="26551"/>
    <cellStyle name="Currency 5 2 2 5 3 8" xfId="17503"/>
    <cellStyle name="Currency 5 2 2 5 3 9" xfId="19591"/>
    <cellStyle name="Currency 5 2 2 5 4" xfId="4346"/>
    <cellStyle name="Currency 5 2 2 5 4 2" xfId="8522"/>
    <cellStyle name="Currency 5 2 2 5 4 2 2" xfId="14787"/>
    <cellStyle name="Currency 5 2 2 5 4 2 2 2" xfId="31777"/>
    <cellStyle name="Currency 5 2 2 5 4 2 3" xfId="24817"/>
    <cellStyle name="Currency 5 2 2 5 4 3" xfId="6434"/>
    <cellStyle name="Currency 5 2 2 5 4 3 2" xfId="12699"/>
    <cellStyle name="Currency 5 2 2 5 4 3 2 2" xfId="29689"/>
    <cellStyle name="Currency 5 2 2 5 4 3 3" xfId="22729"/>
    <cellStyle name="Currency 5 2 2 5 4 4" xfId="10611"/>
    <cellStyle name="Currency 5 2 2 5 4 4 2" xfId="27601"/>
    <cellStyle name="Currency 5 2 2 5 4 5" xfId="17857"/>
    <cellStyle name="Currency 5 2 2 5 4 6" xfId="20641"/>
    <cellStyle name="Currency 5 2 2 5 5" xfId="5042"/>
    <cellStyle name="Currency 5 2 2 5 5 2" xfId="9218"/>
    <cellStyle name="Currency 5 2 2 5 5 2 2" xfId="15483"/>
    <cellStyle name="Currency 5 2 2 5 5 2 2 2" xfId="32473"/>
    <cellStyle name="Currency 5 2 2 5 5 2 3" xfId="25513"/>
    <cellStyle name="Currency 5 2 2 5 5 3" xfId="7130"/>
    <cellStyle name="Currency 5 2 2 5 5 3 2" xfId="13395"/>
    <cellStyle name="Currency 5 2 2 5 5 3 2 2" xfId="30385"/>
    <cellStyle name="Currency 5 2 2 5 5 3 3" xfId="23425"/>
    <cellStyle name="Currency 5 2 2 5 5 4" xfId="11307"/>
    <cellStyle name="Currency 5 2 2 5 5 4 2" xfId="28297"/>
    <cellStyle name="Currency 5 2 2 5 5 5" xfId="18553"/>
    <cellStyle name="Currency 5 2 2 5 5 6" xfId="21337"/>
    <cellStyle name="Currency 5 2 2 5 6" xfId="7826"/>
    <cellStyle name="Currency 5 2 2 5 6 2" xfId="14091"/>
    <cellStyle name="Currency 5 2 2 5 6 2 2" xfId="31081"/>
    <cellStyle name="Currency 5 2 2 5 6 3" xfId="24121"/>
    <cellStyle name="Currency 5 2 2 5 7" xfId="5738"/>
    <cellStyle name="Currency 5 2 2 5 7 2" xfId="12003"/>
    <cellStyle name="Currency 5 2 2 5 7 2 2" xfId="28993"/>
    <cellStyle name="Currency 5 2 2 5 7 3" xfId="22033"/>
    <cellStyle name="Currency 5 2 2 5 8" xfId="9915"/>
    <cellStyle name="Currency 5 2 2 5 8 2" xfId="26905"/>
    <cellStyle name="Currency 5 2 2 5 8 3" xfId="19945"/>
    <cellStyle name="Currency 5 2 2 5 9" xfId="16477"/>
    <cellStyle name="Currency 5 2 2 5 9 2" xfId="26209"/>
    <cellStyle name="Currency 5 2 2 6" xfId="3734"/>
    <cellStyle name="Currency 5 2 2 6 10" xfId="19333"/>
    <cellStyle name="Currency 5 2 2 6 2" xfId="4076"/>
    <cellStyle name="Currency 5 2 2 6 2 2" xfId="4772"/>
    <cellStyle name="Currency 5 2 2 6 2 2 2" xfId="8948"/>
    <cellStyle name="Currency 5 2 2 6 2 2 2 2" xfId="15213"/>
    <cellStyle name="Currency 5 2 2 6 2 2 2 2 2" xfId="32203"/>
    <cellStyle name="Currency 5 2 2 6 2 2 2 3" xfId="25243"/>
    <cellStyle name="Currency 5 2 2 6 2 2 3" xfId="6860"/>
    <cellStyle name="Currency 5 2 2 6 2 2 3 2" xfId="13125"/>
    <cellStyle name="Currency 5 2 2 6 2 2 3 2 2" xfId="30115"/>
    <cellStyle name="Currency 5 2 2 6 2 2 3 3" xfId="23155"/>
    <cellStyle name="Currency 5 2 2 6 2 2 4" xfId="11037"/>
    <cellStyle name="Currency 5 2 2 6 2 2 4 2" xfId="28027"/>
    <cellStyle name="Currency 5 2 2 6 2 2 5" xfId="18283"/>
    <cellStyle name="Currency 5 2 2 6 2 2 6" xfId="21067"/>
    <cellStyle name="Currency 5 2 2 6 2 3" xfId="5468"/>
    <cellStyle name="Currency 5 2 2 6 2 3 2" xfId="9644"/>
    <cellStyle name="Currency 5 2 2 6 2 3 2 2" xfId="15909"/>
    <cellStyle name="Currency 5 2 2 6 2 3 2 2 2" xfId="32899"/>
    <cellStyle name="Currency 5 2 2 6 2 3 2 3" xfId="25939"/>
    <cellStyle name="Currency 5 2 2 6 2 3 3" xfId="7556"/>
    <cellStyle name="Currency 5 2 2 6 2 3 3 2" xfId="13821"/>
    <cellStyle name="Currency 5 2 2 6 2 3 3 2 2" xfId="30811"/>
    <cellStyle name="Currency 5 2 2 6 2 3 3 3" xfId="23851"/>
    <cellStyle name="Currency 5 2 2 6 2 3 4" xfId="11733"/>
    <cellStyle name="Currency 5 2 2 6 2 3 4 2" xfId="28723"/>
    <cellStyle name="Currency 5 2 2 6 2 3 5" xfId="18979"/>
    <cellStyle name="Currency 5 2 2 6 2 3 6" xfId="21763"/>
    <cellStyle name="Currency 5 2 2 6 2 4" xfId="8252"/>
    <cellStyle name="Currency 5 2 2 6 2 4 2" xfId="14517"/>
    <cellStyle name="Currency 5 2 2 6 2 4 2 2" xfId="31507"/>
    <cellStyle name="Currency 5 2 2 6 2 4 3" xfId="24547"/>
    <cellStyle name="Currency 5 2 2 6 2 5" xfId="6164"/>
    <cellStyle name="Currency 5 2 2 6 2 5 2" xfId="12429"/>
    <cellStyle name="Currency 5 2 2 6 2 5 2 2" xfId="29419"/>
    <cellStyle name="Currency 5 2 2 6 2 5 3" xfId="22459"/>
    <cellStyle name="Currency 5 2 2 6 2 6" xfId="10341"/>
    <cellStyle name="Currency 5 2 2 6 2 6 2" xfId="27331"/>
    <cellStyle name="Currency 5 2 2 6 2 6 3" xfId="20371"/>
    <cellStyle name="Currency 5 2 2 6 2 7" xfId="16903"/>
    <cellStyle name="Currency 5 2 2 6 2 7 2" xfId="26635"/>
    <cellStyle name="Currency 5 2 2 6 2 8" xfId="17587"/>
    <cellStyle name="Currency 5 2 2 6 2 9" xfId="19675"/>
    <cellStyle name="Currency 5 2 2 6 3" xfId="4430"/>
    <cellStyle name="Currency 5 2 2 6 3 2" xfId="8606"/>
    <cellStyle name="Currency 5 2 2 6 3 2 2" xfId="14871"/>
    <cellStyle name="Currency 5 2 2 6 3 2 2 2" xfId="31861"/>
    <cellStyle name="Currency 5 2 2 6 3 2 3" xfId="24901"/>
    <cellStyle name="Currency 5 2 2 6 3 3" xfId="6518"/>
    <cellStyle name="Currency 5 2 2 6 3 3 2" xfId="12783"/>
    <cellStyle name="Currency 5 2 2 6 3 3 2 2" xfId="29773"/>
    <cellStyle name="Currency 5 2 2 6 3 3 3" xfId="22813"/>
    <cellStyle name="Currency 5 2 2 6 3 4" xfId="10695"/>
    <cellStyle name="Currency 5 2 2 6 3 4 2" xfId="27685"/>
    <cellStyle name="Currency 5 2 2 6 3 5" xfId="17941"/>
    <cellStyle name="Currency 5 2 2 6 3 6" xfId="20725"/>
    <cellStyle name="Currency 5 2 2 6 4" xfId="5126"/>
    <cellStyle name="Currency 5 2 2 6 4 2" xfId="9302"/>
    <cellStyle name="Currency 5 2 2 6 4 2 2" xfId="15567"/>
    <cellStyle name="Currency 5 2 2 6 4 2 2 2" xfId="32557"/>
    <cellStyle name="Currency 5 2 2 6 4 2 3" xfId="25597"/>
    <cellStyle name="Currency 5 2 2 6 4 3" xfId="7214"/>
    <cellStyle name="Currency 5 2 2 6 4 3 2" xfId="13479"/>
    <cellStyle name="Currency 5 2 2 6 4 3 2 2" xfId="30469"/>
    <cellStyle name="Currency 5 2 2 6 4 3 3" xfId="23509"/>
    <cellStyle name="Currency 5 2 2 6 4 4" xfId="11391"/>
    <cellStyle name="Currency 5 2 2 6 4 4 2" xfId="28381"/>
    <cellStyle name="Currency 5 2 2 6 4 5" xfId="18637"/>
    <cellStyle name="Currency 5 2 2 6 4 6" xfId="21421"/>
    <cellStyle name="Currency 5 2 2 6 5" xfId="7910"/>
    <cellStyle name="Currency 5 2 2 6 5 2" xfId="14175"/>
    <cellStyle name="Currency 5 2 2 6 5 2 2" xfId="31165"/>
    <cellStyle name="Currency 5 2 2 6 5 3" xfId="24205"/>
    <cellStyle name="Currency 5 2 2 6 6" xfId="5822"/>
    <cellStyle name="Currency 5 2 2 6 6 2" xfId="12087"/>
    <cellStyle name="Currency 5 2 2 6 6 2 2" xfId="29077"/>
    <cellStyle name="Currency 5 2 2 6 6 3" xfId="22117"/>
    <cellStyle name="Currency 5 2 2 6 7" xfId="9999"/>
    <cellStyle name="Currency 5 2 2 6 7 2" xfId="26989"/>
    <cellStyle name="Currency 5 2 2 6 7 3" xfId="20029"/>
    <cellStyle name="Currency 5 2 2 6 8" xfId="16561"/>
    <cellStyle name="Currency 5 2 2 6 8 2" xfId="26293"/>
    <cellStyle name="Currency 5 2 2 6 9" xfId="17245"/>
    <cellStyle name="Currency 5 2 2 7" xfId="4244"/>
    <cellStyle name="Currency 5 2 2 7 2" xfId="4940"/>
    <cellStyle name="Currency 5 2 2 7 2 2" xfId="9116"/>
    <cellStyle name="Currency 5 2 2 7 2 2 2" xfId="15381"/>
    <cellStyle name="Currency 5 2 2 7 2 2 2 2" xfId="32371"/>
    <cellStyle name="Currency 5 2 2 7 2 2 3" xfId="25411"/>
    <cellStyle name="Currency 5 2 2 7 2 3" xfId="7028"/>
    <cellStyle name="Currency 5 2 2 7 2 3 2" xfId="13293"/>
    <cellStyle name="Currency 5 2 2 7 2 3 2 2" xfId="30283"/>
    <cellStyle name="Currency 5 2 2 7 2 3 3" xfId="23323"/>
    <cellStyle name="Currency 5 2 2 7 2 4" xfId="11205"/>
    <cellStyle name="Currency 5 2 2 7 2 4 2" xfId="28195"/>
    <cellStyle name="Currency 5 2 2 7 2 5" xfId="18451"/>
    <cellStyle name="Currency 5 2 2 7 2 6" xfId="21235"/>
    <cellStyle name="Currency 5 2 2 7 3" xfId="5636"/>
    <cellStyle name="Currency 5 2 2 7 3 2" xfId="9812"/>
    <cellStyle name="Currency 5 2 2 7 3 2 2" xfId="16077"/>
    <cellStyle name="Currency 5 2 2 7 3 2 2 2" xfId="33067"/>
    <cellStyle name="Currency 5 2 2 7 3 2 3" xfId="26107"/>
    <cellStyle name="Currency 5 2 2 7 3 3" xfId="7724"/>
    <cellStyle name="Currency 5 2 2 7 3 3 2" xfId="13989"/>
    <cellStyle name="Currency 5 2 2 7 3 3 2 2" xfId="30979"/>
    <cellStyle name="Currency 5 2 2 7 3 3 3" xfId="24019"/>
    <cellStyle name="Currency 5 2 2 7 3 4" xfId="11901"/>
    <cellStyle name="Currency 5 2 2 7 3 4 2" xfId="28891"/>
    <cellStyle name="Currency 5 2 2 7 3 5" xfId="19147"/>
    <cellStyle name="Currency 5 2 2 7 3 6" xfId="21931"/>
    <cellStyle name="Currency 5 2 2 7 4" xfId="8420"/>
    <cellStyle name="Currency 5 2 2 7 4 2" xfId="14685"/>
    <cellStyle name="Currency 5 2 2 7 4 2 2" xfId="31675"/>
    <cellStyle name="Currency 5 2 2 7 4 3" xfId="24715"/>
    <cellStyle name="Currency 5 2 2 7 5" xfId="6332"/>
    <cellStyle name="Currency 5 2 2 7 5 2" xfId="12597"/>
    <cellStyle name="Currency 5 2 2 7 5 2 2" xfId="29587"/>
    <cellStyle name="Currency 5 2 2 7 5 3" xfId="22627"/>
    <cellStyle name="Currency 5 2 2 7 6" xfId="10509"/>
    <cellStyle name="Currency 5 2 2 7 6 2" xfId="27499"/>
    <cellStyle name="Currency 5 2 2 7 6 3" xfId="20539"/>
    <cellStyle name="Currency 5 2 2 7 7" xfId="16732"/>
    <cellStyle name="Currency 5 2 2 7 7 2" xfId="26803"/>
    <cellStyle name="Currency 5 2 2 7 8" xfId="17755"/>
    <cellStyle name="Currency 5 2 2 7 9" xfId="19843"/>
    <cellStyle name="Currency 5 2 2 8" xfId="3905"/>
    <cellStyle name="Currency 5 2 2 8 2" xfId="4601"/>
    <cellStyle name="Currency 5 2 2 8 2 2" xfId="8777"/>
    <cellStyle name="Currency 5 2 2 8 2 2 2" xfId="15042"/>
    <cellStyle name="Currency 5 2 2 8 2 2 2 2" xfId="32032"/>
    <cellStyle name="Currency 5 2 2 8 2 2 3" xfId="25072"/>
    <cellStyle name="Currency 5 2 2 8 2 3" xfId="6689"/>
    <cellStyle name="Currency 5 2 2 8 2 3 2" xfId="12954"/>
    <cellStyle name="Currency 5 2 2 8 2 3 2 2" xfId="29944"/>
    <cellStyle name="Currency 5 2 2 8 2 3 3" xfId="22984"/>
    <cellStyle name="Currency 5 2 2 8 2 4" xfId="10866"/>
    <cellStyle name="Currency 5 2 2 8 2 4 2" xfId="27856"/>
    <cellStyle name="Currency 5 2 2 8 2 5" xfId="18112"/>
    <cellStyle name="Currency 5 2 2 8 2 6" xfId="20896"/>
    <cellStyle name="Currency 5 2 2 8 3" xfId="5297"/>
    <cellStyle name="Currency 5 2 2 8 3 2" xfId="9473"/>
    <cellStyle name="Currency 5 2 2 8 3 2 2" xfId="15738"/>
    <cellStyle name="Currency 5 2 2 8 3 2 2 2" xfId="32728"/>
    <cellStyle name="Currency 5 2 2 8 3 2 3" xfId="25768"/>
    <cellStyle name="Currency 5 2 2 8 3 3" xfId="7385"/>
    <cellStyle name="Currency 5 2 2 8 3 3 2" xfId="13650"/>
    <cellStyle name="Currency 5 2 2 8 3 3 2 2" xfId="30640"/>
    <cellStyle name="Currency 5 2 2 8 3 3 3" xfId="23680"/>
    <cellStyle name="Currency 5 2 2 8 3 4" xfId="11562"/>
    <cellStyle name="Currency 5 2 2 8 3 4 2" xfId="28552"/>
    <cellStyle name="Currency 5 2 2 8 3 5" xfId="18808"/>
    <cellStyle name="Currency 5 2 2 8 3 6" xfId="21592"/>
    <cellStyle name="Currency 5 2 2 8 4" xfId="8081"/>
    <cellStyle name="Currency 5 2 2 8 4 2" xfId="14346"/>
    <cellStyle name="Currency 5 2 2 8 4 2 2" xfId="31336"/>
    <cellStyle name="Currency 5 2 2 8 4 3" xfId="24376"/>
    <cellStyle name="Currency 5 2 2 8 5" xfId="5993"/>
    <cellStyle name="Currency 5 2 2 8 5 2" xfId="12258"/>
    <cellStyle name="Currency 5 2 2 8 5 2 2" xfId="29248"/>
    <cellStyle name="Currency 5 2 2 8 5 3" xfId="22288"/>
    <cellStyle name="Currency 5 2 2 8 6" xfId="10170"/>
    <cellStyle name="Currency 5 2 2 8 6 2" xfId="27160"/>
    <cellStyle name="Currency 5 2 2 8 6 3" xfId="20200"/>
    <cellStyle name="Currency 5 2 2 8 7" xfId="17416"/>
    <cellStyle name="Currency 5 2 2 8 7 2" xfId="26464"/>
    <cellStyle name="Currency 5 2 2 8 8" xfId="19504"/>
    <cellStyle name="Currency 5 2 2 9" xfId="4259"/>
    <cellStyle name="Currency 5 2 2 9 2" xfId="8435"/>
    <cellStyle name="Currency 5 2 2 9 2 2" xfId="14700"/>
    <cellStyle name="Currency 5 2 2 9 2 2 2" xfId="31690"/>
    <cellStyle name="Currency 5 2 2 9 2 3" xfId="24730"/>
    <cellStyle name="Currency 5 2 2 9 3" xfId="6347"/>
    <cellStyle name="Currency 5 2 2 9 3 2" xfId="12612"/>
    <cellStyle name="Currency 5 2 2 9 3 2 2" xfId="29602"/>
    <cellStyle name="Currency 5 2 2 9 3 3" xfId="22642"/>
    <cellStyle name="Currency 5 2 2 9 4" xfId="10524"/>
    <cellStyle name="Currency 5 2 2 9 4 2" xfId="27514"/>
    <cellStyle name="Currency 5 2 2 9 5" xfId="17770"/>
    <cellStyle name="Currency 5 2 2 9 6" xfId="20554"/>
    <cellStyle name="Currency 5 2 3" xfId="3534"/>
    <cellStyle name="Currency 5 2 3 10" xfId="5657"/>
    <cellStyle name="Currency 5 2 3 10 2" xfId="11922"/>
    <cellStyle name="Currency 5 2 3 10 2 2" xfId="28912"/>
    <cellStyle name="Currency 5 2 3 10 3" xfId="21952"/>
    <cellStyle name="Currency 5 2 3 11" xfId="9834"/>
    <cellStyle name="Currency 5 2 3 11 2" xfId="26824"/>
    <cellStyle name="Currency 5 2 3 11 3" xfId="19864"/>
    <cellStyle name="Currency 5 2 3 12" xfId="16396"/>
    <cellStyle name="Currency 5 2 3 12 2" xfId="26128"/>
    <cellStyle name="Currency 5 2 3 13" xfId="17080"/>
    <cellStyle name="Currency 5 2 3 14" xfId="19168"/>
    <cellStyle name="Currency 5 2 3 15" xfId="3569"/>
    <cellStyle name="Currency 5 2 3 2" xfId="3596"/>
    <cellStyle name="Currency 5 2 3 2 10" xfId="16423"/>
    <cellStyle name="Currency 5 2 3 2 10 2" xfId="26155"/>
    <cellStyle name="Currency 5 2 3 2 11" xfId="17107"/>
    <cellStyle name="Currency 5 2 3 2 12" xfId="19195"/>
    <cellStyle name="Currency 5 2 3 2 2" xfId="3713"/>
    <cellStyle name="Currency 5 2 3 2 2 10" xfId="17224"/>
    <cellStyle name="Currency 5 2 3 2 2 11" xfId="19312"/>
    <cellStyle name="Currency 5 2 3 2 2 2" xfId="3884"/>
    <cellStyle name="Currency 5 2 3 2 2 2 10" xfId="19483"/>
    <cellStyle name="Currency 5 2 3 2 2 2 2" xfId="4226"/>
    <cellStyle name="Currency 5 2 3 2 2 2 2 2" xfId="4922"/>
    <cellStyle name="Currency 5 2 3 2 2 2 2 2 2" xfId="9098"/>
    <cellStyle name="Currency 5 2 3 2 2 2 2 2 2 2" xfId="15363"/>
    <cellStyle name="Currency 5 2 3 2 2 2 2 2 2 2 2" xfId="32353"/>
    <cellStyle name="Currency 5 2 3 2 2 2 2 2 2 3" xfId="25393"/>
    <cellStyle name="Currency 5 2 3 2 2 2 2 2 3" xfId="7010"/>
    <cellStyle name="Currency 5 2 3 2 2 2 2 2 3 2" xfId="13275"/>
    <cellStyle name="Currency 5 2 3 2 2 2 2 2 3 2 2" xfId="30265"/>
    <cellStyle name="Currency 5 2 3 2 2 2 2 2 3 3" xfId="23305"/>
    <cellStyle name="Currency 5 2 3 2 2 2 2 2 4" xfId="11187"/>
    <cellStyle name="Currency 5 2 3 2 2 2 2 2 4 2" xfId="28177"/>
    <cellStyle name="Currency 5 2 3 2 2 2 2 2 5" xfId="18433"/>
    <cellStyle name="Currency 5 2 3 2 2 2 2 2 6" xfId="21217"/>
    <cellStyle name="Currency 5 2 3 2 2 2 2 3" xfId="5618"/>
    <cellStyle name="Currency 5 2 3 2 2 2 2 3 2" xfId="9794"/>
    <cellStyle name="Currency 5 2 3 2 2 2 2 3 2 2" xfId="16059"/>
    <cellStyle name="Currency 5 2 3 2 2 2 2 3 2 2 2" xfId="33049"/>
    <cellStyle name="Currency 5 2 3 2 2 2 2 3 2 3" xfId="26089"/>
    <cellStyle name="Currency 5 2 3 2 2 2 2 3 3" xfId="7706"/>
    <cellStyle name="Currency 5 2 3 2 2 2 2 3 3 2" xfId="13971"/>
    <cellStyle name="Currency 5 2 3 2 2 2 2 3 3 2 2" xfId="30961"/>
    <cellStyle name="Currency 5 2 3 2 2 2 2 3 3 3" xfId="24001"/>
    <cellStyle name="Currency 5 2 3 2 2 2 2 3 4" xfId="11883"/>
    <cellStyle name="Currency 5 2 3 2 2 2 2 3 4 2" xfId="28873"/>
    <cellStyle name="Currency 5 2 3 2 2 2 2 3 5" xfId="19129"/>
    <cellStyle name="Currency 5 2 3 2 2 2 2 3 6" xfId="21913"/>
    <cellStyle name="Currency 5 2 3 2 2 2 2 4" xfId="8402"/>
    <cellStyle name="Currency 5 2 3 2 2 2 2 4 2" xfId="14667"/>
    <cellStyle name="Currency 5 2 3 2 2 2 2 4 2 2" xfId="31657"/>
    <cellStyle name="Currency 5 2 3 2 2 2 2 4 3" xfId="24697"/>
    <cellStyle name="Currency 5 2 3 2 2 2 2 5" xfId="6314"/>
    <cellStyle name="Currency 5 2 3 2 2 2 2 5 2" xfId="12579"/>
    <cellStyle name="Currency 5 2 3 2 2 2 2 5 2 2" xfId="29569"/>
    <cellStyle name="Currency 5 2 3 2 2 2 2 5 3" xfId="22609"/>
    <cellStyle name="Currency 5 2 3 2 2 2 2 6" xfId="10491"/>
    <cellStyle name="Currency 5 2 3 2 2 2 2 6 2" xfId="27481"/>
    <cellStyle name="Currency 5 2 3 2 2 2 2 6 3" xfId="20521"/>
    <cellStyle name="Currency 5 2 3 2 2 2 2 7" xfId="17053"/>
    <cellStyle name="Currency 5 2 3 2 2 2 2 7 2" xfId="26785"/>
    <cellStyle name="Currency 5 2 3 2 2 2 2 8" xfId="17737"/>
    <cellStyle name="Currency 5 2 3 2 2 2 2 9" xfId="19825"/>
    <cellStyle name="Currency 5 2 3 2 2 2 3" xfId="4580"/>
    <cellStyle name="Currency 5 2 3 2 2 2 3 2" xfId="8756"/>
    <cellStyle name="Currency 5 2 3 2 2 2 3 2 2" xfId="15021"/>
    <cellStyle name="Currency 5 2 3 2 2 2 3 2 2 2" xfId="32011"/>
    <cellStyle name="Currency 5 2 3 2 2 2 3 2 3" xfId="25051"/>
    <cellStyle name="Currency 5 2 3 2 2 2 3 3" xfId="6668"/>
    <cellStyle name="Currency 5 2 3 2 2 2 3 3 2" xfId="12933"/>
    <cellStyle name="Currency 5 2 3 2 2 2 3 3 2 2" xfId="29923"/>
    <cellStyle name="Currency 5 2 3 2 2 2 3 3 3" xfId="22963"/>
    <cellStyle name="Currency 5 2 3 2 2 2 3 4" xfId="10845"/>
    <cellStyle name="Currency 5 2 3 2 2 2 3 4 2" xfId="27835"/>
    <cellStyle name="Currency 5 2 3 2 2 2 3 5" xfId="18091"/>
    <cellStyle name="Currency 5 2 3 2 2 2 3 6" xfId="20875"/>
    <cellStyle name="Currency 5 2 3 2 2 2 4" xfId="5276"/>
    <cellStyle name="Currency 5 2 3 2 2 2 4 2" xfId="9452"/>
    <cellStyle name="Currency 5 2 3 2 2 2 4 2 2" xfId="15717"/>
    <cellStyle name="Currency 5 2 3 2 2 2 4 2 2 2" xfId="32707"/>
    <cellStyle name="Currency 5 2 3 2 2 2 4 2 3" xfId="25747"/>
    <cellStyle name="Currency 5 2 3 2 2 2 4 3" xfId="7364"/>
    <cellStyle name="Currency 5 2 3 2 2 2 4 3 2" xfId="13629"/>
    <cellStyle name="Currency 5 2 3 2 2 2 4 3 2 2" xfId="30619"/>
    <cellStyle name="Currency 5 2 3 2 2 2 4 3 3" xfId="23659"/>
    <cellStyle name="Currency 5 2 3 2 2 2 4 4" xfId="11541"/>
    <cellStyle name="Currency 5 2 3 2 2 2 4 4 2" xfId="28531"/>
    <cellStyle name="Currency 5 2 3 2 2 2 4 5" xfId="18787"/>
    <cellStyle name="Currency 5 2 3 2 2 2 4 6" xfId="21571"/>
    <cellStyle name="Currency 5 2 3 2 2 2 5" xfId="8060"/>
    <cellStyle name="Currency 5 2 3 2 2 2 5 2" xfId="14325"/>
    <cellStyle name="Currency 5 2 3 2 2 2 5 2 2" xfId="31315"/>
    <cellStyle name="Currency 5 2 3 2 2 2 5 3" xfId="24355"/>
    <cellStyle name="Currency 5 2 3 2 2 2 6" xfId="5972"/>
    <cellStyle name="Currency 5 2 3 2 2 2 6 2" xfId="12237"/>
    <cellStyle name="Currency 5 2 3 2 2 2 6 2 2" xfId="29227"/>
    <cellStyle name="Currency 5 2 3 2 2 2 6 3" xfId="22267"/>
    <cellStyle name="Currency 5 2 3 2 2 2 7" xfId="10149"/>
    <cellStyle name="Currency 5 2 3 2 2 2 7 2" xfId="27139"/>
    <cellStyle name="Currency 5 2 3 2 2 2 7 3" xfId="20179"/>
    <cellStyle name="Currency 5 2 3 2 2 2 8" xfId="16711"/>
    <cellStyle name="Currency 5 2 3 2 2 2 8 2" xfId="26443"/>
    <cellStyle name="Currency 5 2 3 2 2 2 9" xfId="17395"/>
    <cellStyle name="Currency 5 2 3 2 2 3" xfId="4055"/>
    <cellStyle name="Currency 5 2 3 2 2 3 2" xfId="4751"/>
    <cellStyle name="Currency 5 2 3 2 2 3 2 2" xfId="8927"/>
    <cellStyle name="Currency 5 2 3 2 2 3 2 2 2" xfId="15192"/>
    <cellStyle name="Currency 5 2 3 2 2 3 2 2 2 2" xfId="32182"/>
    <cellStyle name="Currency 5 2 3 2 2 3 2 2 3" xfId="25222"/>
    <cellStyle name="Currency 5 2 3 2 2 3 2 3" xfId="6839"/>
    <cellStyle name="Currency 5 2 3 2 2 3 2 3 2" xfId="13104"/>
    <cellStyle name="Currency 5 2 3 2 2 3 2 3 2 2" xfId="30094"/>
    <cellStyle name="Currency 5 2 3 2 2 3 2 3 3" xfId="23134"/>
    <cellStyle name="Currency 5 2 3 2 2 3 2 4" xfId="11016"/>
    <cellStyle name="Currency 5 2 3 2 2 3 2 4 2" xfId="28006"/>
    <cellStyle name="Currency 5 2 3 2 2 3 2 5" xfId="18262"/>
    <cellStyle name="Currency 5 2 3 2 2 3 2 6" xfId="21046"/>
    <cellStyle name="Currency 5 2 3 2 2 3 3" xfId="5447"/>
    <cellStyle name="Currency 5 2 3 2 2 3 3 2" xfId="9623"/>
    <cellStyle name="Currency 5 2 3 2 2 3 3 2 2" xfId="15888"/>
    <cellStyle name="Currency 5 2 3 2 2 3 3 2 2 2" xfId="32878"/>
    <cellStyle name="Currency 5 2 3 2 2 3 3 2 3" xfId="25918"/>
    <cellStyle name="Currency 5 2 3 2 2 3 3 3" xfId="7535"/>
    <cellStyle name="Currency 5 2 3 2 2 3 3 3 2" xfId="13800"/>
    <cellStyle name="Currency 5 2 3 2 2 3 3 3 2 2" xfId="30790"/>
    <cellStyle name="Currency 5 2 3 2 2 3 3 3 3" xfId="23830"/>
    <cellStyle name="Currency 5 2 3 2 2 3 3 4" xfId="11712"/>
    <cellStyle name="Currency 5 2 3 2 2 3 3 4 2" xfId="28702"/>
    <cellStyle name="Currency 5 2 3 2 2 3 3 5" xfId="18958"/>
    <cellStyle name="Currency 5 2 3 2 2 3 3 6" xfId="21742"/>
    <cellStyle name="Currency 5 2 3 2 2 3 4" xfId="8231"/>
    <cellStyle name="Currency 5 2 3 2 2 3 4 2" xfId="14496"/>
    <cellStyle name="Currency 5 2 3 2 2 3 4 2 2" xfId="31486"/>
    <cellStyle name="Currency 5 2 3 2 2 3 4 3" xfId="24526"/>
    <cellStyle name="Currency 5 2 3 2 2 3 5" xfId="6143"/>
    <cellStyle name="Currency 5 2 3 2 2 3 5 2" xfId="12408"/>
    <cellStyle name="Currency 5 2 3 2 2 3 5 2 2" xfId="29398"/>
    <cellStyle name="Currency 5 2 3 2 2 3 5 3" xfId="22438"/>
    <cellStyle name="Currency 5 2 3 2 2 3 6" xfId="10320"/>
    <cellStyle name="Currency 5 2 3 2 2 3 6 2" xfId="27310"/>
    <cellStyle name="Currency 5 2 3 2 2 3 6 3" xfId="20350"/>
    <cellStyle name="Currency 5 2 3 2 2 3 7" xfId="16882"/>
    <cellStyle name="Currency 5 2 3 2 2 3 7 2" xfId="26614"/>
    <cellStyle name="Currency 5 2 3 2 2 3 8" xfId="17566"/>
    <cellStyle name="Currency 5 2 3 2 2 3 9" xfId="19654"/>
    <cellStyle name="Currency 5 2 3 2 2 4" xfId="4409"/>
    <cellStyle name="Currency 5 2 3 2 2 4 2" xfId="8585"/>
    <cellStyle name="Currency 5 2 3 2 2 4 2 2" xfId="14850"/>
    <cellStyle name="Currency 5 2 3 2 2 4 2 2 2" xfId="31840"/>
    <cellStyle name="Currency 5 2 3 2 2 4 2 3" xfId="24880"/>
    <cellStyle name="Currency 5 2 3 2 2 4 3" xfId="6497"/>
    <cellStyle name="Currency 5 2 3 2 2 4 3 2" xfId="12762"/>
    <cellStyle name="Currency 5 2 3 2 2 4 3 2 2" xfId="29752"/>
    <cellStyle name="Currency 5 2 3 2 2 4 3 3" xfId="22792"/>
    <cellStyle name="Currency 5 2 3 2 2 4 4" xfId="10674"/>
    <cellStyle name="Currency 5 2 3 2 2 4 4 2" xfId="27664"/>
    <cellStyle name="Currency 5 2 3 2 2 4 5" xfId="17920"/>
    <cellStyle name="Currency 5 2 3 2 2 4 6" xfId="20704"/>
    <cellStyle name="Currency 5 2 3 2 2 5" xfId="5105"/>
    <cellStyle name="Currency 5 2 3 2 2 5 2" xfId="9281"/>
    <cellStyle name="Currency 5 2 3 2 2 5 2 2" xfId="15546"/>
    <cellStyle name="Currency 5 2 3 2 2 5 2 2 2" xfId="32536"/>
    <cellStyle name="Currency 5 2 3 2 2 5 2 3" xfId="25576"/>
    <cellStyle name="Currency 5 2 3 2 2 5 3" xfId="7193"/>
    <cellStyle name="Currency 5 2 3 2 2 5 3 2" xfId="13458"/>
    <cellStyle name="Currency 5 2 3 2 2 5 3 2 2" xfId="30448"/>
    <cellStyle name="Currency 5 2 3 2 2 5 3 3" xfId="23488"/>
    <cellStyle name="Currency 5 2 3 2 2 5 4" xfId="11370"/>
    <cellStyle name="Currency 5 2 3 2 2 5 4 2" xfId="28360"/>
    <cellStyle name="Currency 5 2 3 2 2 5 5" xfId="18616"/>
    <cellStyle name="Currency 5 2 3 2 2 5 6" xfId="21400"/>
    <cellStyle name="Currency 5 2 3 2 2 6" xfId="7889"/>
    <cellStyle name="Currency 5 2 3 2 2 6 2" xfId="14154"/>
    <cellStyle name="Currency 5 2 3 2 2 6 2 2" xfId="31144"/>
    <cellStyle name="Currency 5 2 3 2 2 6 3" xfId="24184"/>
    <cellStyle name="Currency 5 2 3 2 2 7" xfId="5801"/>
    <cellStyle name="Currency 5 2 3 2 2 7 2" xfId="12066"/>
    <cellStyle name="Currency 5 2 3 2 2 7 2 2" xfId="29056"/>
    <cellStyle name="Currency 5 2 3 2 2 7 3" xfId="22096"/>
    <cellStyle name="Currency 5 2 3 2 2 8" xfId="9978"/>
    <cellStyle name="Currency 5 2 3 2 2 8 2" xfId="26968"/>
    <cellStyle name="Currency 5 2 3 2 2 8 3" xfId="20008"/>
    <cellStyle name="Currency 5 2 3 2 2 9" xfId="16540"/>
    <cellStyle name="Currency 5 2 3 2 2 9 2" xfId="26272"/>
    <cellStyle name="Currency 5 2 3 2 3" xfId="3767"/>
    <cellStyle name="Currency 5 2 3 2 3 10" xfId="19366"/>
    <cellStyle name="Currency 5 2 3 2 3 2" xfId="4109"/>
    <cellStyle name="Currency 5 2 3 2 3 2 2" xfId="4805"/>
    <cellStyle name="Currency 5 2 3 2 3 2 2 2" xfId="8981"/>
    <cellStyle name="Currency 5 2 3 2 3 2 2 2 2" xfId="15246"/>
    <cellStyle name="Currency 5 2 3 2 3 2 2 2 2 2" xfId="32236"/>
    <cellStyle name="Currency 5 2 3 2 3 2 2 2 3" xfId="25276"/>
    <cellStyle name="Currency 5 2 3 2 3 2 2 3" xfId="6893"/>
    <cellStyle name="Currency 5 2 3 2 3 2 2 3 2" xfId="13158"/>
    <cellStyle name="Currency 5 2 3 2 3 2 2 3 2 2" xfId="30148"/>
    <cellStyle name="Currency 5 2 3 2 3 2 2 3 3" xfId="23188"/>
    <cellStyle name="Currency 5 2 3 2 3 2 2 4" xfId="11070"/>
    <cellStyle name="Currency 5 2 3 2 3 2 2 4 2" xfId="28060"/>
    <cellStyle name="Currency 5 2 3 2 3 2 2 5" xfId="18316"/>
    <cellStyle name="Currency 5 2 3 2 3 2 2 6" xfId="21100"/>
    <cellStyle name="Currency 5 2 3 2 3 2 3" xfId="5501"/>
    <cellStyle name="Currency 5 2 3 2 3 2 3 2" xfId="9677"/>
    <cellStyle name="Currency 5 2 3 2 3 2 3 2 2" xfId="15942"/>
    <cellStyle name="Currency 5 2 3 2 3 2 3 2 2 2" xfId="32932"/>
    <cellStyle name="Currency 5 2 3 2 3 2 3 2 3" xfId="25972"/>
    <cellStyle name="Currency 5 2 3 2 3 2 3 3" xfId="7589"/>
    <cellStyle name="Currency 5 2 3 2 3 2 3 3 2" xfId="13854"/>
    <cellStyle name="Currency 5 2 3 2 3 2 3 3 2 2" xfId="30844"/>
    <cellStyle name="Currency 5 2 3 2 3 2 3 3 3" xfId="23884"/>
    <cellStyle name="Currency 5 2 3 2 3 2 3 4" xfId="11766"/>
    <cellStyle name="Currency 5 2 3 2 3 2 3 4 2" xfId="28756"/>
    <cellStyle name="Currency 5 2 3 2 3 2 3 5" xfId="19012"/>
    <cellStyle name="Currency 5 2 3 2 3 2 3 6" xfId="21796"/>
    <cellStyle name="Currency 5 2 3 2 3 2 4" xfId="8285"/>
    <cellStyle name="Currency 5 2 3 2 3 2 4 2" xfId="14550"/>
    <cellStyle name="Currency 5 2 3 2 3 2 4 2 2" xfId="31540"/>
    <cellStyle name="Currency 5 2 3 2 3 2 4 3" xfId="24580"/>
    <cellStyle name="Currency 5 2 3 2 3 2 5" xfId="6197"/>
    <cellStyle name="Currency 5 2 3 2 3 2 5 2" xfId="12462"/>
    <cellStyle name="Currency 5 2 3 2 3 2 5 2 2" xfId="29452"/>
    <cellStyle name="Currency 5 2 3 2 3 2 5 3" xfId="22492"/>
    <cellStyle name="Currency 5 2 3 2 3 2 6" xfId="10374"/>
    <cellStyle name="Currency 5 2 3 2 3 2 6 2" xfId="27364"/>
    <cellStyle name="Currency 5 2 3 2 3 2 6 3" xfId="20404"/>
    <cellStyle name="Currency 5 2 3 2 3 2 7" xfId="16936"/>
    <cellStyle name="Currency 5 2 3 2 3 2 7 2" xfId="26668"/>
    <cellStyle name="Currency 5 2 3 2 3 2 8" xfId="17620"/>
    <cellStyle name="Currency 5 2 3 2 3 2 9" xfId="19708"/>
    <cellStyle name="Currency 5 2 3 2 3 3" xfId="4463"/>
    <cellStyle name="Currency 5 2 3 2 3 3 2" xfId="8639"/>
    <cellStyle name="Currency 5 2 3 2 3 3 2 2" xfId="14904"/>
    <cellStyle name="Currency 5 2 3 2 3 3 2 2 2" xfId="31894"/>
    <cellStyle name="Currency 5 2 3 2 3 3 2 3" xfId="24934"/>
    <cellStyle name="Currency 5 2 3 2 3 3 3" xfId="6551"/>
    <cellStyle name="Currency 5 2 3 2 3 3 3 2" xfId="12816"/>
    <cellStyle name="Currency 5 2 3 2 3 3 3 2 2" xfId="29806"/>
    <cellStyle name="Currency 5 2 3 2 3 3 3 3" xfId="22846"/>
    <cellStyle name="Currency 5 2 3 2 3 3 4" xfId="10728"/>
    <cellStyle name="Currency 5 2 3 2 3 3 4 2" xfId="27718"/>
    <cellStyle name="Currency 5 2 3 2 3 3 5" xfId="17974"/>
    <cellStyle name="Currency 5 2 3 2 3 3 6" xfId="20758"/>
    <cellStyle name="Currency 5 2 3 2 3 4" xfId="5159"/>
    <cellStyle name="Currency 5 2 3 2 3 4 2" xfId="9335"/>
    <cellStyle name="Currency 5 2 3 2 3 4 2 2" xfId="15600"/>
    <cellStyle name="Currency 5 2 3 2 3 4 2 2 2" xfId="32590"/>
    <cellStyle name="Currency 5 2 3 2 3 4 2 3" xfId="25630"/>
    <cellStyle name="Currency 5 2 3 2 3 4 3" xfId="7247"/>
    <cellStyle name="Currency 5 2 3 2 3 4 3 2" xfId="13512"/>
    <cellStyle name="Currency 5 2 3 2 3 4 3 2 2" xfId="30502"/>
    <cellStyle name="Currency 5 2 3 2 3 4 3 3" xfId="23542"/>
    <cellStyle name="Currency 5 2 3 2 3 4 4" xfId="11424"/>
    <cellStyle name="Currency 5 2 3 2 3 4 4 2" xfId="28414"/>
    <cellStyle name="Currency 5 2 3 2 3 4 5" xfId="18670"/>
    <cellStyle name="Currency 5 2 3 2 3 4 6" xfId="21454"/>
    <cellStyle name="Currency 5 2 3 2 3 5" xfId="7943"/>
    <cellStyle name="Currency 5 2 3 2 3 5 2" xfId="14208"/>
    <cellStyle name="Currency 5 2 3 2 3 5 2 2" xfId="31198"/>
    <cellStyle name="Currency 5 2 3 2 3 5 3" xfId="24238"/>
    <cellStyle name="Currency 5 2 3 2 3 6" xfId="5855"/>
    <cellStyle name="Currency 5 2 3 2 3 6 2" xfId="12120"/>
    <cellStyle name="Currency 5 2 3 2 3 6 2 2" xfId="29110"/>
    <cellStyle name="Currency 5 2 3 2 3 6 3" xfId="22150"/>
    <cellStyle name="Currency 5 2 3 2 3 7" xfId="10032"/>
    <cellStyle name="Currency 5 2 3 2 3 7 2" xfId="27022"/>
    <cellStyle name="Currency 5 2 3 2 3 7 3" xfId="20062"/>
    <cellStyle name="Currency 5 2 3 2 3 8" xfId="16594"/>
    <cellStyle name="Currency 5 2 3 2 3 8 2" xfId="26326"/>
    <cellStyle name="Currency 5 2 3 2 3 9" xfId="17278"/>
    <cellStyle name="Currency 5 2 3 2 4" xfId="3938"/>
    <cellStyle name="Currency 5 2 3 2 4 2" xfId="4634"/>
    <cellStyle name="Currency 5 2 3 2 4 2 2" xfId="8810"/>
    <cellStyle name="Currency 5 2 3 2 4 2 2 2" xfId="15075"/>
    <cellStyle name="Currency 5 2 3 2 4 2 2 2 2" xfId="32065"/>
    <cellStyle name="Currency 5 2 3 2 4 2 2 3" xfId="25105"/>
    <cellStyle name="Currency 5 2 3 2 4 2 3" xfId="6722"/>
    <cellStyle name="Currency 5 2 3 2 4 2 3 2" xfId="12987"/>
    <cellStyle name="Currency 5 2 3 2 4 2 3 2 2" xfId="29977"/>
    <cellStyle name="Currency 5 2 3 2 4 2 3 3" xfId="23017"/>
    <cellStyle name="Currency 5 2 3 2 4 2 4" xfId="10899"/>
    <cellStyle name="Currency 5 2 3 2 4 2 4 2" xfId="27889"/>
    <cellStyle name="Currency 5 2 3 2 4 2 5" xfId="18145"/>
    <cellStyle name="Currency 5 2 3 2 4 2 6" xfId="20929"/>
    <cellStyle name="Currency 5 2 3 2 4 3" xfId="5330"/>
    <cellStyle name="Currency 5 2 3 2 4 3 2" xfId="9506"/>
    <cellStyle name="Currency 5 2 3 2 4 3 2 2" xfId="15771"/>
    <cellStyle name="Currency 5 2 3 2 4 3 2 2 2" xfId="32761"/>
    <cellStyle name="Currency 5 2 3 2 4 3 2 3" xfId="25801"/>
    <cellStyle name="Currency 5 2 3 2 4 3 3" xfId="7418"/>
    <cellStyle name="Currency 5 2 3 2 4 3 3 2" xfId="13683"/>
    <cellStyle name="Currency 5 2 3 2 4 3 3 2 2" xfId="30673"/>
    <cellStyle name="Currency 5 2 3 2 4 3 3 3" xfId="23713"/>
    <cellStyle name="Currency 5 2 3 2 4 3 4" xfId="11595"/>
    <cellStyle name="Currency 5 2 3 2 4 3 4 2" xfId="28585"/>
    <cellStyle name="Currency 5 2 3 2 4 3 5" xfId="18841"/>
    <cellStyle name="Currency 5 2 3 2 4 3 6" xfId="21625"/>
    <cellStyle name="Currency 5 2 3 2 4 4" xfId="8114"/>
    <cellStyle name="Currency 5 2 3 2 4 4 2" xfId="14379"/>
    <cellStyle name="Currency 5 2 3 2 4 4 2 2" xfId="31369"/>
    <cellStyle name="Currency 5 2 3 2 4 4 3" xfId="24409"/>
    <cellStyle name="Currency 5 2 3 2 4 5" xfId="6026"/>
    <cellStyle name="Currency 5 2 3 2 4 5 2" xfId="12291"/>
    <cellStyle name="Currency 5 2 3 2 4 5 2 2" xfId="29281"/>
    <cellStyle name="Currency 5 2 3 2 4 5 3" xfId="22321"/>
    <cellStyle name="Currency 5 2 3 2 4 6" xfId="10203"/>
    <cellStyle name="Currency 5 2 3 2 4 6 2" xfId="27193"/>
    <cellStyle name="Currency 5 2 3 2 4 6 3" xfId="20233"/>
    <cellStyle name="Currency 5 2 3 2 4 7" xfId="16765"/>
    <cellStyle name="Currency 5 2 3 2 4 7 2" xfId="26497"/>
    <cellStyle name="Currency 5 2 3 2 4 8" xfId="17449"/>
    <cellStyle name="Currency 5 2 3 2 4 9" xfId="19537"/>
    <cellStyle name="Currency 5 2 3 2 5" xfId="4292"/>
    <cellStyle name="Currency 5 2 3 2 5 2" xfId="8468"/>
    <cellStyle name="Currency 5 2 3 2 5 2 2" xfId="14733"/>
    <cellStyle name="Currency 5 2 3 2 5 2 2 2" xfId="31723"/>
    <cellStyle name="Currency 5 2 3 2 5 2 3" xfId="24763"/>
    <cellStyle name="Currency 5 2 3 2 5 3" xfId="6380"/>
    <cellStyle name="Currency 5 2 3 2 5 3 2" xfId="12645"/>
    <cellStyle name="Currency 5 2 3 2 5 3 2 2" xfId="29635"/>
    <cellStyle name="Currency 5 2 3 2 5 3 3" xfId="22675"/>
    <cellStyle name="Currency 5 2 3 2 5 4" xfId="10557"/>
    <cellStyle name="Currency 5 2 3 2 5 4 2" xfId="27547"/>
    <cellStyle name="Currency 5 2 3 2 5 5" xfId="17803"/>
    <cellStyle name="Currency 5 2 3 2 5 6" xfId="20587"/>
    <cellStyle name="Currency 5 2 3 2 6" xfId="4988"/>
    <cellStyle name="Currency 5 2 3 2 6 2" xfId="9164"/>
    <cellStyle name="Currency 5 2 3 2 6 2 2" xfId="15429"/>
    <cellStyle name="Currency 5 2 3 2 6 2 2 2" xfId="32419"/>
    <cellStyle name="Currency 5 2 3 2 6 2 3" xfId="25459"/>
    <cellStyle name="Currency 5 2 3 2 6 3" xfId="7076"/>
    <cellStyle name="Currency 5 2 3 2 6 3 2" xfId="13341"/>
    <cellStyle name="Currency 5 2 3 2 6 3 2 2" xfId="30331"/>
    <cellStyle name="Currency 5 2 3 2 6 3 3" xfId="23371"/>
    <cellStyle name="Currency 5 2 3 2 6 4" xfId="11253"/>
    <cellStyle name="Currency 5 2 3 2 6 4 2" xfId="28243"/>
    <cellStyle name="Currency 5 2 3 2 6 5" xfId="18499"/>
    <cellStyle name="Currency 5 2 3 2 6 6" xfId="21283"/>
    <cellStyle name="Currency 5 2 3 2 7" xfId="7772"/>
    <cellStyle name="Currency 5 2 3 2 7 2" xfId="14037"/>
    <cellStyle name="Currency 5 2 3 2 7 2 2" xfId="31027"/>
    <cellStyle name="Currency 5 2 3 2 7 3" xfId="24067"/>
    <cellStyle name="Currency 5 2 3 2 8" xfId="5684"/>
    <cellStyle name="Currency 5 2 3 2 8 2" xfId="11949"/>
    <cellStyle name="Currency 5 2 3 2 8 2 2" xfId="28939"/>
    <cellStyle name="Currency 5 2 3 2 8 3" xfId="21979"/>
    <cellStyle name="Currency 5 2 3 2 9" xfId="9861"/>
    <cellStyle name="Currency 5 2 3 2 9 2" xfId="26851"/>
    <cellStyle name="Currency 5 2 3 2 9 3" xfId="19891"/>
    <cellStyle name="Currency 5 2 3 3" xfId="3635"/>
    <cellStyle name="Currency 5 2 3 3 10" xfId="17146"/>
    <cellStyle name="Currency 5 2 3 3 11" xfId="19234"/>
    <cellStyle name="Currency 5 2 3 3 2" xfId="3806"/>
    <cellStyle name="Currency 5 2 3 3 2 10" xfId="19405"/>
    <cellStyle name="Currency 5 2 3 3 2 2" xfId="4148"/>
    <cellStyle name="Currency 5 2 3 3 2 2 2" xfId="4844"/>
    <cellStyle name="Currency 5 2 3 3 2 2 2 2" xfId="9020"/>
    <cellStyle name="Currency 5 2 3 3 2 2 2 2 2" xfId="15285"/>
    <cellStyle name="Currency 5 2 3 3 2 2 2 2 2 2" xfId="32275"/>
    <cellStyle name="Currency 5 2 3 3 2 2 2 2 3" xfId="25315"/>
    <cellStyle name="Currency 5 2 3 3 2 2 2 3" xfId="6932"/>
    <cellStyle name="Currency 5 2 3 3 2 2 2 3 2" xfId="13197"/>
    <cellStyle name="Currency 5 2 3 3 2 2 2 3 2 2" xfId="30187"/>
    <cellStyle name="Currency 5 2 3 3 2 2 2 3 3" xfId="23227"/>
    <cellStyle name="Currency 5 2 3 3 2 2 2 4" xfId="11109"/>
    <cellStyle name="Currency 5 2 3 3 2 2 2 4 2" xfId="28099"/>
    <cellStyle name="Currency 5 2 3 3 2 2 2 5" xfId="18355"/>
    <cellStyle name="Currency 5 2 3 3 2 2 2 6" xfId="21139"/>
    <cellStyle name="Currency 5 2 3 3 2 2 3" xfId="5540"/>
    <cellStyle name="Currency 5 2 3 3 2 2 3 2" xfId="9716"/>
    <cellStyle name="Currency 5 2 3 3 2 2 3 2 2" xfId="15981"/>
    <cellStyle name="Currency 5 2 3 3 2 2 3 2 2 2" xfId="32971"/>
    <cellStyle name="Currency 5 2 3 3 2 2 3 2 3" xfId="26011"/>
    <cellStyle name="Currency 5 2 3 3 2 2 3 3" xfId="7628"/>
    <cellStyle name="Currency 5 2 3 3 2 2 3 3 2" xfId="13893"/>
    <cellStyle name="Currency 5 2 3 3 2 2 3 3 2 2" xfId="30883"/>
    <cellStyle name="Currency 5 2 3 3 2 2 3 3 3" xfId="23923"/>
    <cellStyle name="Currency 5 2 3 3 2 2 3 4" xfId="11805"/>
    <cellStyle name="Currency 5 2 3 3 2 2 3 4 2" xfId="28795"/>
    <cellStyle name="Currency 5 2 3 3 2 2 3 5" xfId="19051"/>
    <cellStyle name="Currency 5 2 3 3 2 2 3 6" xfId="21835"/>
    <cellStyle name="Currency 5 2 3 3 2 2 4" xfId="8324"/>
    <cellStyle name="Currency 5 2 3 3 2 2 4 2" xfId="14589"/>
    <cellStyle name="Currency 5 2 3 3 2 2 4 2 2" xfId="31579"/>
    <cellStyle name="Currency 5 2 3 3 2 2 4 3" xfId="24619"/>
    <cellStyle name="Currency 5 2 3 3 2 2 5" xfId="6236"/>
    <cellStyle name="Currency 5 2 3 3 2 2 5 2" xfId="12501"/>
    <cellStyle name="Currency 5 2 3 3 2 2 5 2 2" xfId="29491"/>
    <cellStyle name="Currency 5 2 3 3 2 2 5 3" xfId="22531"/>
    <cellStyle name="Currency 5 2 3 3 2 2 6" xfId="10413"/>
    <cellStyle name="Currency 5 2 3 3 2 2 6 2" xfId="27403"/>
    <cellStyle name="Currency 5 2 3 3 2 2 6 3" xfId="20443"/>
    <cellStyle name="Currency 5 2 3 3 2 2 7" xfId="16975"/>
    <cellStyle name="Currency 5 2 3 3 2 2 7 2" xfId="26707"/>
    <cellStyle name="Currency 5 2 3 3 2 2 8" xfId="17659"/>
    <cellStyle name="Currency 5 2 3 3 2 2 9" xfId="19747"/>
    <cellStyle name="Currency 5 2 3 3 2 3" xfId="4502"/>
    <cellStyle name="Currency 5 2 3 3 2 3 2" xfId="8678"/>
    <cellStyle name="Currency 5 2 3 3 2 3 2 2" xfId="14943"/>
    <cellStyle name="Currency 5 2 3 3 2 3 2 2 2" xfId="31933"/>
    <cellStyle name="Currency 5 2 3 3 2 3 2 3" xfId="24973"/>
    <cellStyle name="Currency 5 2 3 3 2 3 3" xfId="6590"/>
    <cellStyle name="Currency 5 2 3 3 2 3 3 2" xfId="12855"/>
    <cellStyle name="Currency 5 2 3 3 2 3 3 2 2" xfId="29845"/>
    <cellStyle name="Currency 5 2 3 3 2 3 3 3" xfId="22885"/>
    <cellStyle name="Currency 5 2 3 3 2 3 4" xfId="10767"/>
    <cellStyle name="Currency 5 2 3 3 2 3 4 2" xfId="27757"/>
    <cellStyle name="Currency 5 2 3 3 2 3 5" xfId="18013"/>
    <cellStyle name="Currency 5 2 3 3 2 3 6" xfId="20797"/>
    <cellStyle name="Currency 5 2 3 3 2 4" xfId="5198"/>
    <cellStyle name="Currency 5 2 3 3 2 4 2" xfId="9374"/>
    <cellStyle name="Currency 5 2 3 3 2 4 2 2" xfId="15639"/>
    <cellStyle name="Currency 5 2 3 3 2 4 2 2 2" xfId="32629"/>
    <cellStyle name="Currency 5 2 3 3 2 4 2 3" xfId="25669"/>
    <cellStyle name="Currency 5 2 3 3 2 4 3" xfId="7286"/>
    <cellStyle name="Currency 5 2 3 3 2 4 3 2" xfId="13551"/>
    <cellStyle name="Currency 5 2 3 3 2 4 3 2 2" xfId="30541"/>
    <cellStyle name="Currency 5 2 3 3 2 4 3 3" xfId="23581"/>
    <cellStyle name="Currency 5 2 3 3 2 4 4" xfId="11463"/>
    <cellStyle name="Currency 5 2 3 3 2 4 4 2" xfId="28453"/>
    <cellStyle name="Currency 5 2 3 3 2 4 5" xfId="18709"/>
    <cellStyle name="Currency 5 2 3 3 2 4 6" xfId="21493"/>
    <cellStyle name="Currency 5 2 3 3 2 5" xfId="7982"/>
    <cellStyle name="Currency 5 2 3 3 2 5 2" xfId="14247"/>
    <cellStyle name="Currency 5 2 3 3 2 5 2 2" xfId="31237"/>
    <cellStyle name="Currency 5 2 3 3 2 5 3" xfId="24277"/>
    <cellStyle name="Currency 5 2 3 3 2 6" xfId="5894"/>
    <cellStyle name="Currency 5 2 3 3 2 6 2" xfId="12159"/>
    <cellStyle name="Currency 5 2 3 3 2 6 2 2" xfId="29149"/>
    <cellStyle name="Currency 5 2 3 3 2 6 3" xfId="22189"/>
    <cellStyle name="Currency 5 2 3 3 2 7" xfId="10071"/>
    <cellStyle name="Currency 5 2 3 3 2 7 2" xfId="27061"/>
    <cellStyle name="Currency 5 2 3 3 2 7 3" xfId="20101"/>
    <cellStyle name="Currency 5 2 3 3 2 8" xfId="16633"/>
    <cellStyle name="Currency 5 2 3 3 2 8 2" xfId="26365"/>
    <cellStyle name="Currency 5 2 3 3 2 9" xfId="17317"/>
    <cellStyle name="Currency 5 2 3 3 3" xfId="3977"/>
    <cellStyle name="Currency 5 2 3 3 3 2" xfId="4673"/>
    <cellStyle name="Currency 5 2 3 3 3 2 2" xfId="8849"/>
    <cellStyle name="Currency 5 2 3 3 3 2 2 2" xfId="15114"/>
    <cellStyle name="Currency 5 2 3 3 3 2 2 2 2" xfId="32104"/>
    <cellStyle name="Currency 5 2 3 3 3 2 2 3" xfId="25144"/>
    <cellStyle name="Currency 5 2 3 3 3 2 3" xfId="6761"/>
    <cellStyle name="Currency 5 2 3 3 3 2 3 2" xfId="13026"/>
    <cellStyle name="Currency 5 2 3 3 3 2 3 2 2" xfId="30016"/>
    <cellStyle name="Currency 5 2 3 3 3 2 3 3" xfId="23056"/>
    <cellStyle name="Currency 5 2 3 3 3 2 4" xfId="10938"/>
    <cellStyle name="Currency 5 2 3 3 3 2 4 2" xfId="27928"/>
    <cellStyle name="Currency 5 2 3 3 3 2 5" xfId="18184"/>
    <cellStyle name="Currency 5 2 3 3 3 2 6" xfId="20968"/>
    <cellStyle name="Currency 5 2 3 3 3 3" xfId="5369"/>
    <cellStyle name="Currency 5 2 3 3 3 3 2" xfId="9545"/>
    <cellStyle name="Currency 5 2 3 3 3 3 2 2" xfId="15810"/>
    <cellStyle name="Currency 5 2 3 3 3 3 2 2 2" xfId="32800"/>
    <cellStyle name="Currency 5 2 3 3 3 3 2 3" xfId="25840"/>
    <cellStyle name="Currency 5 2 3 3 3 3 3" xfId="7457"/>
    <cellStyle name="Currency 5 2 3 3 3 3 3 2" xfId="13722"/>
    <cellStyle name="Currency 5 2 3 3 3 3 3 2 2" xfId="30712"/>
    <cellStyle name="Currency 5 2 3 3 3 3 3 3" xfId="23752"/>
    <cellStyle name="Currency 5 2 3 3 3 3 4" xfId="11634"/>
    <cellStyle name="Currency 5 2 3 3 3 3 4 2" xfId="28624"/>
    <cellStyle name="Currency 5 2 3 3 3 3 5" xfId="18880"/>
    <cellStyle name="Currency 5 2 3 3 3 3 6" xfId="21664"/>
    <cellStyle name="Currency 5 2 3 3 3 4" xfId="8153"/>
    <cellStyle name="Currency 5 2 3 3 3 4 2" xfId="14418"/>
    <cellStyle name="Currency 5 2 3 3 3 4 2 2" xfId="31408"/>
    <cellStyle name="Currency 5 2 3 3 3 4 3" xfId="24448"/>
    <cellStyle name="Currency 5 2 3 3 3 5" xfId="6065"/>
    <cellStyle name="Currency 5 2 3 3 3 5 2" xfId="12330"/>
    <cellStyle name="Currency 5 2 3 3 3 5 2 2" xfId="29320"/>
    <cellStyle name="Currency 5 2 3 3 3 5 3" xfId="22360"/>
    <cellStyle name="Currency 5 2 3 3 3 6" xfId="10242"/>
    <cellStyle name="Currency 5 2 3 3 3 6 2" xfId="27232"/>
    <cellStyle name="Currency 5 2 3 3 3 6 3" xfId="20272"/>
    <cellStyle name="Currency 5 2 3 3 3 7" xfId="16804"/>
    <cellStyle name="Currency 5 2 3 3 3 7 2" xfId="26536"/>
    <cellStyle name="Currency 5 2 3 3 3 8" xfId="17488"/>
    <cellStyle name="Currency 5 2 3 3 3 9" xfId="19576"/>
    <cellStyle name="Currency 5 2 3 3 4" xfId="4331"/>
    <cellStyle name="Currency 5 2 3 3 4 2" xfId="8507"/>
    <cellStyle name="Currency 5 2 3 3 4 2 2" xfId="14772"/>
    <cellStyle name="Currency 5 2 3 3 4 2 2 2" xfId="31762"/>
    <cellStyle name="Currency 5 2 3 3 4 2 3" xfId="24802"/>
    <cellStyle name="Currency 5 2 3 3 4 3" xfId="6419"/>
    <cellStyle name="Currency 5 2 3 3 4 3 2" xfId="12684"/>
    <cellStyle name="Currency 5 2 3 3 4 3 2 2" xfId="29674"/>
    <cellStyle name="Currency 5 2 3 3 4 3 3" xfId="22714"/>
    <cellStyle name="Currency 5 2 3 3 4 4" xfId="10596"/>
    <cellStyle name="Currency 5 2 3 3 4 4 2" xfId="27586"/>
    <cellStyle name="Currency 5 2 3 3 4 5" xfId="17842"/>
    <cellStyle name="Currency 5 2 3 3 4 6" xfId="20626"/>
    <cellStyle name="Currency 5 2 3 3 5" xfId="5027"/>
    <cellStyle name="Currency 5 2 3 3 5 2" xfId="9203"/>
    <cellStyle name="Currency 5 2 3 3 5 2 2" xfId="15468"/>
    <cellStyle name="Currency 5 2 3 3 5 2 2 2" xfId="32458"/>
    <cellStyle name="Currency 5 2 3 3 5 2 3" xfId="25498"/>
    <cellStyle name="Currency 5 2 3 3 5 3" xfId="7115"/>
    <cellStyle name="Currency 5 2 3 3 5 3 2" xfId="13380"/>
    <cellStyle name="Currency 5 2 3 3 5 3 2 2" xfId="30370"/>
    <cellStyle name="Currency 5 2 3 3 5 3 3" xfId="23410"/>
    <cellStyle name="Currency 5 2 3 3 5 4" xfId="11292"/>
    <cellStyle name="Currency 5 2 3 3 5 4 2" xfId="28282"/>
    <cellStyle name="Currency 5 2 3 3 5 5" xfId="18538"/>
    <cellStyle name="Currency 5 2 3 3 5 6" xfId="21322"/>
    <cellStyle name="Currency 5 2 3 3 6" xfId="7811"/>
    <cellStyle name="Currency 5 2 3 3 6 2" xfId="14076"/>
    <cellStyle name="Currency 5 2 3 3 6 2 2" xfId="31066"/>
    <cellStyle name="Currency 5 2 3 3 6 3" xfId="24106"/>
    <cellStyle name="Currency 5 2 3 3 7" xfId="5723"/>
    <cellStyle name="Currency 5 2 3 3 7 2" xfId="11988"/>
    <cellStyle name="Currency 5 2 3 3 7 2 2" xfId="28978"/>
    <cellStyle name="Currency 5 2 3 3 7 3" xfId="22018"/>
    <cellStyle name="Currency 5 2 3 3 8" xfId="9900"/>
    <cellStyle name="Currency 5 2 3 3 8 2" xfId="26890"/>
    <cellStyle name="Currency 5 2 3 3 8 3" xfId="19930"/>
    <cellStyle name="Currency 5 2 3 3 9" xfId="16462"/>
    <cellStyle name="Currency 5 2 3 3 9 2" xfId="26194"/>
    <cellStyle name="Currency 5 2 3 4" xfId="3674"/>
    <cellStyle name="Currency 5 2 3 4 10" xfId="17185"/>
    <cellStyle name="Currency 5 2 3 4 11" xfId="19273"/>
    <cellStyle name="Currency 5 2 3 4 2" xfId="3845"/>
    <cellStyle name="Currency 5 2 3 4 2 10" xfId="19444"/>
    <cellStyle name="Currency 5 2 3 4 2 2" xfId="4187"/>
    <cellStyle name="Currency 5 2 3 4 2 2 2" xfId="4883"/>
    <cellStyle name="Currency 5 2 3 4 2 2 2 2" xfId="9059"/>
    <cellStyle name="Currency 5 2 3 4 2 2 2 2 2" xfId="15324"/>
    <cellStyle name="Currency 5 2 3 4 2 2 2 2 2 2" xfId="32314"/>
    <cellStyle name="Currency 5 2 3 4 2 2 2 2 3" xfId="25354"/>
    <cellStyle name="Currency 5 2 3 4 2 2 2 3" xfId="6971"/>
    <cellStyle name="Currency 5 2 3 4 2 2 2 3 2" xfId="13236"/>
    <cellStyle name="Currency 5 2 3 4 2 2 2 3 2 2" xfId="30226"/>
    <cellStyle name="Currency 5 2 3 4 2 2 2 3 3" xfId="23266"/>
    <cellStyle name="Currency 5 2 3 4 2 2 2 4" xfId="11148"/>
    <cellStyle name="Currency 5 2 3 4 2 2 2 4 2" xfId="28138"/>
    <cellStyle name="Currency 5 2 3 4 2 2 2 5" xfId="18394"/>
    <cellStyle name="Currency 5 2 3 4 2 2 2 6" xfId="21178"/>
    <cellStyle name="Currency 5 2 3 4 2 2 3" xfId="5579"/>
    <cellStyle name="Currency 5 2 3 4 2 2 3 2" xfId="9755"/>
    <cellStyle name="Currency 5 2 3 4 2 2 3 2 2" xfId="16020"/>
    <cellStyle name="Currency 5 2 3 4 2 2 3 2 2 2" xfId="33010"/>
    <cellStyle name="Currency 5 2 3 4 2 2 3 2 3" xfId="26050"/>
    <cellStyle name="Currency 5 2 3 4 2 2 3 3" xfId="7667"/>
    <cellStyle name="Currency 5 2 3 4 2 2 3 3 2" xfId="13932"/>
    <cellStyle name="Currency 5 2 3 4 2 2 3 3 2 2" xfId="30922"/>
    <cellStyle name="Currency 5 2 3 4 2 2 3 3 3" xfId="23962"/>
    <cellStyle name="Currency 5 2 3 4 2 2 3 4" xfId="11844"/>
    <cellStyle name="Currency 5 2 3 4 2 2 3 4 2" xfId="28834"/>
    <cellStyle name="Currency 5 2 3 4 2 2 3 5" xfId="19090"/>
    <cellStyle name="Currency 5 2 3 4 2 2 3 6" xfId="21874"/>
    <cellStyle name="Currency 5 2 3 4 2 2 4" xfId="8363"/>
    <cellStyle name="Currency 5 2 3 4 2 2 4 2" xfId="14628"/>
    <cellStyle name="Currency 5 2 3 4 2 2 4 2 2" xfId="31618"/>
    <cellStyle name="Currency 5 2 3 4 2 2 4 3" xfId="24658"/>
    <cellStyle name="Currency 5 2 3 4 2 2 5" xfId="6275"/>
    <cellStyle name="Currency 5 2 3 4 2 2 5 2" xfId="12540"/>
    <cellStyle name="Currency 5 2 3 4 2 2 5 2 2" xfId="29530"/>
    <cellStyle name="Currency 5 2 3 4 2 2 5 3" xfId="22570"/>
    <cellStyle name="Currency 5 2 3 4 2 2 6" xfId="10452"/>
    <cellStyle name="Currency 5 2 3 4 2 2 6 2" xfId="27442"/>
    <cellStyle name="Currency 5 2 3 4 2 2 6 3" xfId="20482"/>
    <cellStyle name="Currency 5 2 3 4 2 2 7" xfId="17014"/>
    <cellStyle name="Currency 5 2 3 4 2 2 7 2" xfId="26746"/>
    <cellStyle name="Currency 5 2 3 4 2 2 8" xfId="17698"/>
    <cellStyle name="Currency 5 2 3 4 2 2 9" xfId="19786"/>
    <cellStyle name="Currency 5 2 3 4 2 3" xfId="4541"/>
    <cellStyle name="Currency 5 2 3 4 2 3 2" xfId="8717"/>
    <cellStyle name="Currency 5 2 3 4 2 3 2 2" xfId="14982"/>
    <cellStyle name="Currency 5 2 3 4 2 3 2 2 2" xfId="31972"/>
    <cellStyle name="Currency 5 2 3 4 2 3 2 3" xfId="25012"/>
    <cellStyle name="Currency 5 2 3 4 2 3 3" xfId="6629"/>
    <cellStyle name="Currency 5 2 3 4 2 3 3 2" xfId="12894"/>
    <cellStyle name="Currency 5 2 3 4 2 3 3 2 2" xfId="29884"/>
    <cellStyle name="Currency 5 2 3 4 2 3 3 3" xfId="22924"/>
    <cellStyle name="Currency 5 2 3 4 2 3 4" xfId="10806"/>
    <cellStyle name="Currency 5 2 3 4 2 3 4 2" xfId="27796"/>
    <cellStyle name="Currency 5 2 3 4 2 3 5" xfId="18052"/>
    <cellStyle name="Currency 5 2 3 4 2 3 6" xfId="20836"/>
    <cellStyle name="Currency 5 2 3 4 2 4" xfId="5237"/>
    <cellStyle name="Currency 5 2 3 4 2 4 2" xfId="9413"/>
    <cellStyle name="Currency 5 2 3 4 2 4 2 2" xfId="15678"/>
    <cellStyle name="Currency 5 2 3 4 2 4 2 2 2" xfId="32668"/>
    <cellStyle name="Currency 5 2 3 4 2 4 2 3" xfId="25708"/>
    <cellStyle name="Currency 5 2 3 4 2 4 3" xfId="7325"/>
    <cellStyle name="Currency 5 2 3 4 2 4 3 2" xfId="13590"/>
    <cellStyle name="Currency 5 2 3 4 2 4 3 2 2" xfId="30580"/>
    <cellStyle name="Currency 5 2 3 4 2 4 3 3" xfId="23620"/>
    <cellStyle name="Currency 5 2 3 4 2 4 4" xfId="11502"/>
    <cellStyle name="Currency 5 2 3 4 2 4 4 2" xfId="28492"/>
    <cellStyle name="Currency 5 2 3 4 2 4 5" xfId="18748"/>
    <cellStyle name="Currency 5 2 3 4 2 4 6" xfId="21532"/>
    <cellStyle name="Currency 5 2 3 4 2 5" xfId="8021"/>
    <cellStyle name="Currency 5 2 3 4 2 5 2" xfId="14286"/>
    <cellStyle name="Currency 5 2 3 4 2 5 2 2" xfId="31276"/>
    <cellStyle name="Currency 5 2 3 4 2 5 3" xfId="24316"/>
    <cellStyle name="Currency 5 2 3 4 2 6" xfId="5933"/>
    <cellStyle name="Currency 5 2 3 4 2 6 2" xfId="12198"/>
    <cellStyle name="Currency 5 2 3 4 2 6 2 2" xfId="29188"/>
    <cellStyle name="Currency 5 2 3 4 2 6 3" xfId="22228"/>
    <cellStyle name="Currency 5 2 3 4 2 7" xfId="10110"/>
    <cellStyle name="Currency 5 2 3 4 2 7 2" xfId="27100"/>
    <cellStyle name="Currency 5 2 3 4 2 7 3" xfId="20140"/>
    <cellStyle name="Currency 5 2 3 4 2 8" xfId="16672"/>
    <cellStyle name="Currency 5 2 3 4 2 8 2" xfId="26404"/>
    <cellStyle name="Currency 5 2 3 4 2 9" xfId="17356"/>
    <cellStyle name="Currency 5 2 3 4 3" xfId="4016"/>
    <cellStyle name="Currency 5 2 3 4 3 2" xfId="4712"/>
    <cellStyle name="Currency 5 2 3 4 3 2 2" xfId="8888"/>
    <cellStyle name="Currency 5 2 3 4 3 2 2 2" xfId="15153"/>
    <cellStyle name="Currency 5 2 3 4 3 2 2 2 2" xfId="32143"/>
    <cellStyle name="Currency 5 2 3 4 3 2 2 3" xfId="25183"/>
    <cellStyle name="Currency 5 2 3 4 3 2 3" xfId="6800"/>
    <cellStyle name="Currency 5 2 3 4 3 2 3 2" xfId="13065"/>
    <cellStyle name="Currency 5 2 3 4 3 2 3 2 2" xfId="30055"/>
    <cellStyle name="Currency 5 2 3 4 3 2 3 3" xfId="23095"/>
    <cellStyle name="Currency 5 2 3 4 3 2 4" xfId="10977"/>
    <cellStyle name="Currency 5 2 3 4 3 2 4 2" xfId="27967"/>
    <cellStyle name="Currency 5 2 3 4 3 2 5" xfId="18223"/>
    <cellStyle name="Currency 5 2 3 4 3 2 6" xfId="21007"/>
    <cellStyle name="Currency 5 2 3 4 3 3" xfId="5408"/>
    <cellStyle name="Currency 5 2 3 4 3 3 2" xfId="9584"/>
    <cellStyle name="Currency 5 2 3 4 3 3 2 2" xfId="15849"/>
    <cellStyle name="Currency 5 2 3 4 3 3 2 2 2" xfId="32839"/>
    <cellStyle name="Currency 5 2 3 4 3 3 2 3" xfId="25879"/>
    <cellStyle name="Currency 5 2 3 4 3 3 3" xfId="7496"/>
    <cellStyle name="Currency 5 2 3 4 3 3 3 2" xfId="13761"/>
    <cellStyle name="Currency 5 2 3 4 3 3 3 2 2" xfId="30751"/>
    <cellStyle name="Currency 5 2 3 4 3 3 3 3" xfId="23791"/>
    <cellStyle name="Currency 5 2 3 4 3 3 4" xfId="11673"/>
    <cellStyle name="Currency 5 2 3 4 3 3 4 2" xfId="28663"/>
    <cellStyle name="Currency 5 2 3 4 3 3 5" xfId="18919"/>
    <cellStyle name="Currency 5 2 3 4 3 3 6" xfId="21703"/>
    <cellStyle name="Currency 5 2 3 4 3 4" xfId="8192"/>
    <cellStyle name="Currency 5 2 3 4 3 4 2" xfId="14457"/>
    <cellStyle name="Currency 5 2 3 4 3 4 2 2" xfId="31447"/>
    <cellStyle name="Currency 5 2 3 4 3 4 3" xfId="24487"/>
    <cellStyle name="Currency 5 2 3 4 3 5" xfId="6104"/>
    <cellStyle name="Currency 5 2 3 4 3 5 2" xfId="12369"/>
    <cellStyle name="Currency 5 2 3 4 3 5 2 2" xfId="29359"/>
    <cellStyle name="Currency 5 2 3 4 3 5 3" xfId="22399"/>
    <cellStyle name="Currency 5 2 3 4 3 6" xfId="10281"/>
    <cellStyle name="Currency 5 2 3 4 3 6 2" xfId="27271"/>
    <cellStyle name="Currency 5 2 3 4 3 6 3" xfId="20311"/>
    <cellStyle name="Currency 5 2 3 4 3 7" xfId="16843"/>
    <cellStyle name="Currency 5 2 3 4 3 7 2" xfId="26575"/>
    <cellStyle name="Currency 5 2 3 4 3 8" xfId="17527"/>
    <cellStyle name="Currency 5 2 3 4 3 9" xfId="19615"/>
    <cellStyle name="Currency 5 2 3 4 4" xfId="4370"/>
    <cellStyle name="Currency 5 2 3 4 4 2" xfId="8546"/>
    <cellStyle name="Currency 5 2 3 4 4 2 2" xfId="14811"/>
    <cellStyle name="Currency 5 2 3 4 4 2 2 2" xfId="31801"/>
    <cellStyle name="Currency 5 2 3 4 4 2 3" xfId="24841"/>
    <cellStyle name="Currency 5 2 3 4 4 3" xfId="6458"/>
    <cellStyle name="Currency 5 2 3 4 4 3 2" xfId="12723"/>
    <cellStyle name="Currency 5 2 3 4 4 3 2 2" xfId="29713"/>
    <cellStyle name="Currency 5 2 3 4 4 3 3" xfId="22753"/>
    <cellStyle name="Currency 5 2 3 4 4 4" xfId="10635"/>
    <cellStyle name="Currency 5 2 3 4 4 4 2" xfId="27625"/>
    <cellStyle name="Currency 5 2 3 4 4 5" xfId="17881"/>
    <cellStyle name="Currency 5 2 3 4 4 6" xfId="20665"/>
    <cellStyle name="Currency 5 2 3 4 5" xfId="5066"/>
    <cellStyle name="Currency 5 2 3 4 5 2" xfId="9242"/>
    <cellStyle name="Currency 5 2 3 4 5 2 2" xfId="15507"/>
    <cellStyle name="Currency 5 2 3 4 5 2 2 2" xfId="32497"/>
    <cellStyle name="Currency 5 2 3 4 5 2 3" xfId="25537"/>
    <cellStyle name="Currency 5 2 3 4 5 3" xfId="7154"/>
    <cellStyle name="Currency 5 2 3 4 5 3 2" xfId="13419"/>
    <cellStyle name="Currency 5 2 3 4 5 3 2 2" xfId="30409"/>
    <cellStyle name="Currency 5 2 3 4 5 3 3" xfId="23449"/>
    <cellStyle name="Currency 5 2 3 4 5 4" xfId="11331"/>
    <cellStyle name="Currency 5 2 3 4 5 4 2" xfId="28321"/>
    <cellStyle name="Currency 5 2 3 4 5 5" xfId="18577"/>
    <cellStyle name="Currency 5 2 3 4 5 6" xfId="21361"/>
    <cellStyle name="Currency 5 2 3 4 6" xfId="7850"/>
    <cellStyle name="Currency 5 2 3 4 6 2" xfId="14115"/>
    <cellStyle name="Currency 5 2 3 4 6 2 2" xfId="31105"/>
    <cellStyle name="Currency 5 2 3 4 6 3" xfId="24145"/>
    <cellStyle name="Currency 5 2 3 4 7" xfId="5762"/>
    <cellStyle name="Currency 5 2 3 4 7 2" xfId="12027"/>
    <cellStyle name="Currency 5 2 3 4 7 2 2" xfId="29017"/>
    <cellStyle name="Currency 5 2 3 4 7 3" xfId="22057"/>
    <cellStyle name="Currency 5 2 3 4 8" xfId="9939"/>
    <cellStyle name="Currency 5 2 3 4 8 2" xfId="26929"/>
    <cellStyle name="Currency 5 2 3 4 8 3" xfId="19969"/>
    <cellStyle name="Currency 5 2 3 4 9" xfId="16501"/>
    <cellStyle name="Currency 5 2 3 4 9 2" xfId="26233"/>
    <cellStyle name="Currency 5 2 3 5" xfId="3740"/>
    <cellStyle name="Currency 5 2 3 5 10" xfId="19339"/>
    <cellStyle name="Currency 5 2 3 5 2" xfId="4082"/>
    <cellStyle name="Currency 5 2 3 5 2 2" xfId="4778"/>
    <cellStyle name="Currency 5 2 3 5 2 2 2" xfId="8954"/>
    <cellStyle name="Currency 5 2 3 5 2 2 2 2" xfId="15219"/>
    <cellStyle name="Currency 5 2 3 5 2 2 2 2 2" xfId="32209"/>
    <cellStyle name="Currency 5 2 3 5 2 2 2 3" xfId="25249"/>
    <cellStyle name="Currency 5 2 3 5 2 2 3" xfId="6866"/>
    <cellStyle name="Currency 5 2 3 5 2 2 3 2" xfId="13131"/>
    <cellStyle name="Currency 5 2 3 5 2 2 3 2 2" xfId="30121"/>
    <cellStyle name="Currency 5 2 3 5 2 2 3 3" xfId="23161"/>
    <cellStyle name="Currency 5 2 3 5 2 2 4" xfId="11043"/>
    <cellStyle name="Currency 5 2 3 5 2 2 4 2" xfId="28033"/>
    <cellStyle name="Currency 5 2 3 5 2 2 5" xfId="18289"/>
    <cellStyle name="Currency 5 2 3 5 2 2 6" xfId="21073"/>
    <cellStyle name="Currency 5 2 3 5 2 3" xfId="5474"/>
    <cellStyle name="Currency 5 2 3 5 2 3 2" xfId="9650"/>
    <cellStyle name="Currency 5 2 3 5 2 3 2 2" xfId="15915"/>
    <cellStyle name="Currency 5 2 3 5 2 3 2 2 2" xfId="32905"/>
    <cellStyle name="Currency 5 2 3 5 2 3 2 3" xfId="25945"/>
    <cellStyle name="Currency 5 2 3 5 2 3 3" xfId="7562"/>
    <cellStyle name="Currency 5 2 3 5 2 3 3 2" xfId="13827"/>
    <cellStyle name="Currency 5 2 3 5 2 3 3 2 2" xfId="30817"/>
    <cellStyle name="Currency 5 2 3 5 2 3 3 3" xfId="23857"/>
    <cellStyle name="Currency 5 2 3 5 2 3 4" xfId="11739"/>
    <cellStyle name="Currency 5 2 3 5 2 3 4 2" xfId="28729"/>
    <cellStyle name="Currency 5 2 3 5 2 3 5" xfId="18985"/>
    <cellStyle name="Currency 5 2 3 5 2 3 6" xfId="21769"/>
    <cellStyle name="Currency 5 2 3 5 2 4" xfId="8258"/>
    <cellStyle name="Currency 5 2 3 5 2 4 2" xfId="14523"/>
    <cellStyle name="Currency 5 2 3 5 2 4 2 2" xfId="31513"/>
    <cellStyle name="Currency 5 2 3 5 2 4 3" xfId="24553"/>
    <cellStyle name="Currency 5 2 3 5 2 5" xfId="6170"/>
    <cellStyle name="Currency 5 2 3 5 2 5 2" xfId="12435"/>
    <cellStyle name="Currency 5 2 3 5 2 5 2 2" xfId="29425"/>
    <cellStyle name="Currency 5 2 3 5 2 5 3" xfId="22465"/>
    <cellStyle name="Currency 5 2 3 5 2 6" xfId="10347"/>
    <cellStyle name="Currency 5 2 3 5 2 6 2" xfId="27337"/>
    <cellStyle name="Currency 5 2 3 5 2 6 3" xfId="20377"/>
    <cellStyle name="Currency 5 2 3 5 2 7" xfId="16909"/>
    <cellStyle name="Currency 5 2 3 5 2 7 2" xfId="26641"/>
    <cellStyle name="Currency 5 2 3 5 2 8" xfId="17593"/>
    <cellStyle name="Currency 5 2 3 5 2 9" xfId="19681"/>
    <cellStyle name="Currency 5 2 3 5 3" xfId="4436"/>
    <cellStyle name="Currency 5 2 3 5 3 2" xfId="8612"/>
    <cellStyle name="Currency 5 2 3 5 3 2 2" xfId="14877"/>
    <cellStyle name="Currency 5 2 3 5 3 2 2 2" xfId="31867"/>
    <cellStyle name="Currency 5 2 3 5 3 2 3" xfId="24907"/>
    <cellStyle name="Currency 5 2 3 5 3 3" xfId="6524"/>
    <cellStyle name="Currency 5 2 3 5 3 3 2" xfId="12789"/>
    <cellStyle name="Currency 5 2 3 5 3 3 2 2" xfId="29779"/>
    <cellStyle name="Currency 5 2 3 5 3 3 3" xfId="22819"/>
    <cellStyle name="Currency 5 2 3 5 3 4" xfId="10701"/>
    <cellStyle name="Currency 5 2 3 5 3 4 2" xfId="27691"/>
    <cellStyle name="Currency 5 2 3 5 3 5" xfId="17947"/>
    <cellStyle name="Currency 5 2 3 5 3 6" xfId="20731"/>
    <cellStyle name="Currency 5 2 3 5 4" xfId="5132"/>
    <cellStyle name="Currency 5 2 3 5 4 2" xfId="9308"/>
    <cellStyle name="Currency 5 2 3 5 4 2 2" xfId="15573"/>
    <cellStyle name="Currency 5 2 3 5 4 2 2 2" xfId="32563"/>
    <cellStyle name="Currency 5 2 3 5 4 2 3" xfId="25603"/>
    <cellStyle name="Currency 5 2 3 5 4 3" xfId="7220"/>
    <cellStyle name="Currency 5 2 3 5 4 3 2" xfId="13485"/>
    <cellStyle name="Currency 5 2 3 5 4 3 2 2" xfId="30475"/>
    <cellStyle name="Currency 5 2 3 5 4 3 3" xfId="23515"/>
    <cellStyle name="Currency 5 2 3 5 4 4" xfId="11397"/>
    <cellStyle name="Currency 5 2 3 5 4 4 2" xfId="28387"/>
    <cellStyle name="Currency 5 2 3 5 4 5" xfId="18643"/>
    <cellStyle name="Currency 5 2 3 5 4 6" xfId="21427"/>
    <cellStyle name="Currency 5 2 3 5 5" xfId="7916"/>
    <cellStyle name="Currency 5 2 3 5 5 2" xfId="14181"/>
    <cellStyle name="Currency 5 2 3 5 5 2 2" xfId="31171"/>
    <cellStyle name="Currency 5 2 3 5 5 3" xfId="24211"/>
    <cellStyle name="Currency 5 2 3 5 6" xfId="5828"/>
    <cellStyle name="Currency 5 2 3 5 6 2" xfId="12093"/>
    <cellStyle name="Currency 5 2 3 5 6 2 2" xfId="29083"/>
    <cellStyle name="Currency 5 2 3 5 6 3" xfId="22123"/>
    <cellStyle name="Currency 5 2 3 5 7" xfId="10005"/>
    <cellStyle name="Currency 5 2 3 5 7 2" xfId="26995"/>
    <cellStyle name="Currency 5 2 3 5 7 3" xfId="20035"/>
    <cellStyle name="Currency 5 2 3 5 8" xfId="16567"/>
    <cellStyle name="Currency 5 2 3 5 8 2" xfId="26299"/>
    <cellStyle name="Currency 5 2 3 5 9" xfId="17251"/>
    <cellStyle name="Currency 5 2 3 6" xfId="3911"/>
    <cellStyle name="Currency 5 2 3 6 2" xfId="4607"/>
    <cellStyle name="Currency 5 2 3 6 2 2" xfId="8783"/>
    <cellStyle name="Currency 5 2 3 6 2 2 2" xfId="15048"/>
    <cellStyle name="Currency 5 2 3 6 2 2 2 2" xfId="32038"/>
    <cellStyle name="Currency 5 2 3 6 2 2 3" xfId="25078"/>
    <cellStyle name="Currency 5 2 3 6 2 3" xfId="6695"/>
    <cellStyle name="Currency 5 2 3 6 2 3 2" xfId="12960"/>
    <cellStyle name="Currency 5 2 3 6 2 3 2 2" xfId="29950"/>
    <cellStyle name="Currency 5 2 3 6 2 3 3" xfId="22990"/>
    <cellStyle name="Currency 5 2 3 6 2 4" xfId="10872"/>
    <cellStyle name="Currency 5 2 3 6 2 4 2" xfId="27862"/>
    <cellStyle name="Currency 5 2 3 6 2 5" xfId="18118"/>
    <cellStyle name="Currency 5 2 3 6 2 6" xfId="20902"/>
    <cellStyle name="Currency 5 2 3 6 3" xfId="5303"/>
    <cellStyle name="Currency 5 2 3 6 3 2" xfId="9479"/>
    <cellStyle name="Currency 5 2 3 6 3 2 2" xfId="15744"/>
    <cellStyle name="Currency 5 2 3 6 3 2 2 2" xfId="32734"/>
    <cellStyle name="Currency 5 2 3 6 3 2 3" xfId="25774"/>
    <cellStyle name="Currency 5 2 3 6 3 3" xfId="7391"/>
    <cellStyle name="Currency 5 2 3 6 3 3 2" xfId="13656"/>
    <cellStyle name="Currency 5 2 3 6 3 3 2 2" xfId="30646"/>
    <cellStyle name="Currency 5 2 3 6 3 3 3" xfId="23686"/>
    <cellStyle name="Currency 5 2 3 6 3 4" xfId="11568"/>
    <cellStyle name="Currency 5 2 3 6 3 4 2" xfId="28558"/>
    <cellStyle name="Currency 5 2 3 6 3 5" xfId="18814"/>
    <cellStyle name="Currency 5 2 3 6 3 6" xfId="21598"/>
    <cellStyle name="Currency 5 2 3 6 4" xfId="8087"/>
    <cellStyle name="Currency 5 2 3 6 4 2" xfId="14352"/>
    <cellStyle name="Currency 5 2 3 6 4 2 2" xfId="31342"/>
    <cellStyle name="Currency 5 2 3 6 4 3" xfId="24382"/>
    <cellStyle name="Currency 5 2 3 6 5" xfId="5999"/>
    <cellStyle name="Currency 5 2 3 6 5 2" xfId="12264"/>
    <cellStyle name="Currency 5 2 3 6 5 2 2" xfId="29254"/>
    <cellStyle name="Currency 5 2 3 6 5 3" xfId="22294"/>
    <cellStyle name="Currency 5 2 3 6 6" xfId="10176"/>
    <cellStyle name="Currency 5 2 3 6 6 2" xfId="27166"/>
    <cellStyle name="Currency 5 2 3 6 6 3" xfId="20206"/>
    <cellStyle name="Currency 5 2 3 6 7" xfId="16738"/>
    <cellStyle name="Currency 5 2 3 6 7 2" xfId="26470"/>
    <cellStyle name="Currency 5 2 3 6 8" xfId="17422"/>
    <cellStyle name="Currency 5 2 3 6 9" xfId="19510"/>
    <cellStyle name="Currency 5 2 3 7" xfId="4265"/>
    <cellStyle name="Currency 5 2 3 7 2" xfId="8441"/>
    <cellStyle name="Currency 5 2 3 7 2 2" xfId="14706"/>
    <cellStyle name="Currency 5 2 3 7 2 2 2" xfId="31696"/>
    <cellStyle name="Currency 5 2 3 7 2 3" xfId="24736"/>
    <cellStyle name="Currency 5 2 3 7 3" xfId="6353"/>
    <cellStyle name="Currency 5 2 3 7 3 2" xfId="12618"/>
    <cellStyle name="Currency 5 2 3 7 3 2 2" xfId="29608"/>
    <cellStyle name="Currency 5 2 3 7 3 3" xfId="22648"/>
    <cellStyle name="Currency 5 2 3 7 4" xfId="10530"/>
    <cellStyle name="Currency 5 2 3 7 4 2" xfId="27520"/>
    <cellStyle name="Currency 5 2 3 7 5" xfId="17776"/>
    <cellStyle name="Currency 5 2 3 7 6" xfId="20560"/>
    <cellStyle name="Currency 5 2 3 8" xfId="4961"/>
    <cellStyle name="Currency 5 2 3 8 2" xfId="9137"/>
    <cellStyle name="Currency 5 2 3 8 2 2" xfId="15402"/>
    <cellStyle name="Currency 5 2 3 8 2 2 2" xfId="32392"/>
    <cellStyle name="Currency 5 2 3 8 2 3" xfId="25432"/>
    <cellStyle name="Currency 5 2 3 8 3" xfId="7049"/>
    <cellStyle name="Currency 5 2 3 8 3 2" xfId="13314"/>
    <cellStyle name="Currency 5 2 3 8 3 2 2" xfId="30304"/>
    <cellStyle name="Currency 5 2 3 8 3 3" xfId="23344"/>
    <cellStyle name="Currency 5 2 3 8 4" xfId="11226"/>
    <cellStyle name="Currency 5 2 3 8 4 2" xfId="28216"/>
    <cellStyle name="Currency 5 2 3 8 5" xfId="18472"/>
    <cellStyle name="Currency 5 2 3 8 6" xfId="21256"/>
    <cellStyle name="Currency 5 2 3 9" xfId="7745"/>
    <cellStyle name="Currency 5 2 3 9 2" xfId="14010"/>
    <cellStyle name="Currency 5 2 3 9 2 2" xfId="31000"/>
    <cellStyle name="Currency 5 2 3 9 3" xfId="24040"/>
    <cellStyle name="Currency 5 2 4" xfId="3522"/>
    <cellStyle name="Currency 5 2 4 10" xfId="9849"/>
    <cellStyle name="Currency 5 2 4 10 2" xfId="26839"/>
    <cellStyle name="Currency 5 2 4 10 3" xfId="19879"/>
    <cellStyle name="Currency 5 2 4 11" xfId="16411"/>
    <cellStyle name="Currency 5 2 4 11 2" xfId="26143"/>
    <cellStyle name="Currency 5 2 4 12" xfId="17095"/>
    <cellStyle name="Currency 5 2 4 13" xfId="19183"/>
    <cellStyle name="Currency 5 2 4 14" xfId="3584"/>
    <cellStyle name="Currency 5 2 4 2" xfId="3623"/>
    <cellStyle name="Currency 5 2 4 2 10" xfId="16450"/>
    <cellStyle name="Currency 5 2 4 2 10 2" xfId="26182"/>
    <cellStyle name="Currency 5 2 4 2 11" xfId="17134"/>
    <cellStyle name="Currency 5 2 4 2 12" xfId="19222"/>
    <cellStyle name="Currency 5 2 4 2 2" xfId="3701"/>
    <cellStyle name="Currency 5 2 4 2 2 10" xfId="17212"/>
    <cellStyle name="Currency 5 2 4 2 2 11" xfId="19300"/>
    <cellStyle name="Currency 5 2 4 2 2 2" xfId="3872"/>
    <cellStyle name="Currency 5 2 4 2 2 2 10" xfId="19471"/>
    <cellStyle name="Currency 5 2 4 2 2 2 2" xfId="4214"/>
    <cellStyle name="Currency 5 2 4 2 2 2 2 2" xfId="4910"/>
    <cellStyle name="Currency 5 2 4 2 2 2 2 2 2" xfId="9086"/>
    <cellStyle name="Currency 5 2 4 2 2 2 2 2 2 2" xfId="15351"/>
    <cellStyle name="Currency 5 2 4 2 2 2 2 2 2 2 2" xfId="32341"/>
    <cellStyle name="Currency 5 2 4 2 2 2 2 2 2 3" xfId="25381"/>
    <cellStyle name="Currency 5 2 4 2 2 2 2 2 3" xfId="6998"/>
    <cellStyle name="Currency 5 2 4 2 2 2 2 2 3 2" xfId="13263"/>
    <cellStyle name="Currency 5 2 4 2 2 2 2 2 3 2 2" xfId="30253"/>
    <cellStyle name="Currency 5 2 4 2 2 2 2 2 3 3" xfId="23293"/>
    <cellStyle name="Currency 5 2 4 2 2 2 2 2 4" xfId="11175"/>
    <cellStyle name="Currency 5 2 4 2 2 2 2 2 4 2" xfId="28165"/>
    <cellStyle name="Currency 5 2 4 2 2 2 2 2 5" xfId="18421"/>
    <cellStyle name="Currency 5 2 4 2 2 2 2 2 6" xfId="21205"/>
    <cellStyle name="Currency 5 2 4 2 2 2 2 3" xfId="5606"/>
    <cellStyle name="Currency 5 2 4 2 2 2 2 3 2" xfId="9782"/>
    <cellStyle name="Currency 5 2 4 2 2 2 2 3 2 2" xfId="16047"/>
    <cellStyle name="Currency 5 2 4 2 2 2 2 3 2 2 2" xfId="33037"/>
    <cellStyle name="Currency 5 2 4 2 2 2 2 3 2 3" xfId="26077"/>
    <cellStyle name="Currency 5 2 4 2 2 2 2 3 3" xfId="7694"/>
    <cellStyle name="Currency 5 2 4 2 2 2 2 3 3 2" xfId="13959"/>
    <cellStyle name="Currency 5 2 4 2 2 2 2 3 3 2 2" xfId="30949"/>
    <cellStyle name="Currency 5 2 4 2 2 2 2 3 3 3" xfId="23989"/>
    <cellStyle name="Currency 5 2 4 2 2 2 2 3 4" xfId="11871"/>
    <cellStyle name="Currency 5 2 4 2 2 2 2 3 4 2" xfId="28861"/>
    <cellStyle name="Currency 5 2 4 2 2 2 2 3 5" xfId="19117"/>
    <cellStyle name="Currency 5 2 4 2 2 2 2 3 6" xfId="21901"/>
    <cellStyle name="Currency 5 2 4 2 2 2 2 4" xfId="8390"/>
    <cellStyle name="Currency 5 2 4 2 2 2 2 4 2" xfId="14655"/>
    <cellStyle name="Currency 5 2 4 2 2 2 2 4 2 2" xfId="31645"/>
    <cellStyle name="Currency 5 2 4 2 2 2 2 4 3" xfId="24685"/>
    <cellStyle name="Currency 5 2 4 2 2 2 2 5" xfId="6302"/>
    <cellStyle name="Currency 5 2 4 2 2 2 2 5 2" xfId="12567"/>
    <cellStyle name="Currency 5 2 4 2 2 2 2 5 2 2" xfId="29557"/>
    <cellStyle name="Currency 5 2 4 2 2 2 2 5 3" xfId="22597"/>
    <cellStyle name="Currency 5 2 4 2 2 2 2 6" xfId="10479"/>
    <cellStyle name="Currency 5 2 4 2 2 2 2 6 2" xfId="27469"/>
    <cellStyle name="Currency 5 2 4 2 2 2 2 6 3" xfId="20509"/>
    <cellStyle name="Currency 5 2 4 2 2 2 2 7" xfId="17041"/>
    <cellStyle name="Currency 5 2 4 2 2 2 2 7 2" xfId="26773"/>
    <cellStyle name="Currency 5 2 4 2 2 2 2 8" xfId="17725"/>
    <cellStyle name="Currency 5 2 4 2 2 2 2 9" xfId="19813"/>
    <cellStyle name="Currency 5 2 4 2 2 2 3" xfId="4568"/>
    <cellStyle name="Currency 5 2 4 2 2 2 3 2" xfId="8744"/>
    <cellStyle name="Currency 5 2 4 2 2 2 3 2 2" xfId="15009"/>
    <cellStyle name="Currency 5 2 4 2 2 2 3 2 2 2" xfId="31999"/>
    <cellStyle name="Currency 5 2 4 2 2 2 3 2 3" xfId="25039"/>
    <cellStyle name="Currency 5 2 4 2 2 2 3 3" xfId="6656"/>
    <cellStyle name="Currency 5 2 4 2 2 2 3 3 2" xfId="12921"/>
    <cellStyle name="Currency 5 2 4 2 2 2 3 3 2 2" xfId="29911"/>
    <cellStyle name="Currency 5 2 4 2 2 2 3 3 3" xfId="22951"/>
    <cellStyle name="Currency 5 2 4 2 2 2 3 4" xfId="10833"/>
    <cellStyle name="Currency 5 2 4 2 2 2 3 4 2" xfId="27823"/>
    <cellStyle name="Currency 5 2 4 2 2 2 3 5" xfId="18079"/>
    <cellStyle name="Currency 5 2 4 2 2 2 3 6" xfId="20863"/>
    <cellStyle name="Currency 5 2 4 2 2 2 4" xfId="5264"/>
    <cellStyle name="Currency 5 2 4 2 2 2 4 2" xfId="9440"/>
    <cellStyle name="Currency 5 2 4 2 2 2 4 2 2" xfId="15705"/>
    <cellStyle name="Currency 5 2 4 2 2 2 4 2 2 2" xfId="32695"/>
    <cellStyle name="Currency 5 2 4 2 2 2 4 2 3" xfId="25735"/>
    <cellStyle name="Currency 5 2 4 2 2 2 4 3" xfId="7352"/>
    <cellStyle name="Currency 5 2 4 2 2 2 4 3 2" xfId="13617"/>
    <cellStyle name="Currency 5 2 4 2 2 2 4 3 2 2" xfId="30607"/>
    <cellStyle name="Currency 5 2 4 2 2 2 4 3 3" xfId="23647"/>
    <cellStyle name="Currency 5 2 4 2 2 2 4 4" xfId="11529"/>
    <cellStyle name="Currency 5 2 4 2 2 2 4 4 2" xfId="28519"/>
    <cellStyle name="Currency 5 2 4 2 2 2 4 5" xfId="18775"/>
    <cellStyle name="Currency 5 2 4 2 2 2 4 6" xfId="21559"/>
    <cellStyle name="Currency 5 2 4 2 2 2 5" xfId="8048"/>
    <cellStyle name="Currency 5 2 4 2 2 2 5 2" xfId="14313"/>
    <cellStyle name="Currency 5 2 4 2 2 2 5 2 2" xfId="31303"/>
    <cellStyle name="Currency 5 2 4 2 2 2 5 3" xfId="24343"/>
    <cellStyle name="Currency 5 2 4 2 2 2 6" xfId="5960"/>
    <cellStyle name="Currency 5 2 4 2 2 2 6 2" xfId="12225"/>
    <cellStyle name="Currency 5 2 4 2 2 2 6 2 2" xfId="29215"/>
    <cellStyle name="Currency 5 2 4 2 2 2 6 3" xfId="22255"/>
    <cellStyle name="Currency 5 2 4 2 2 2 7" xfId="10137"/>
    <cellStyle name="Currency 5 2 4 2 2 2 7 2" xfId="27127"/>
    <cellStyle name="Currency 5 2 4 2 2 2 7 3" xfId="20167"/>
    <cellStyle name="Currency 5 2 4 2 2 2 8" xfId="16699"/>
    <cellStyle name="Currency 5 2 4 2 2 2 8 2" xfId="26431"/>
    <cellStyle name="Currency 5 2 4 2 2 2 9" xfId="17383"/>
    <cellStyle name="Currency 5 2 4 2 2 3" xfId="4043"/>
    <cellStyle name="Currency 5 2 4 2 2 3 2" xfId="4739"/>
    <cellStyle name="Currency 5 2 4 2 2 3 2 2" xfId="8915"/>
    <cellStyle name="Currency 5 2 4 2 2 3 2 2 2" xfId="15180"/>
    <cellStyle name="Currency 5 2 4 2 2 3 2 2 2 2" xfId="32170"/>
    <cellStyle name="Currency 5 2 4 2 2 3 2 2 3" xfId="25210"/>
    <cellStyle name="Currency 5 2 4 2 2 3 2 3" xfId="6827"/>
    <cellStyle name="Currency 5 2 4 2 2 3 2 3 2" xfId="13092"/>
    <cellStyle name="Currency 5 2 4 2 2 3 2 3 2 2" xfId="30082"/>
    <cellStyle name="Currency 5 2 4 2 2 3 2 3 3" xfId="23122"/>
    <cellStyle name="Currency 5 2 4 2 2 3 2 4" xfId="11004"/>
    <cellStyle name="Currency 5 2 4 2 2 3 2 4 2" xfId="27994"/>
    <cellStyle name="Currency 5 2 4 2 2 3 2 5" xfId="18250"/>
    <cellStyle name="Currency 5 2 4 2 2 3 2 6" xfId="21034"/>
    <cellStyle name="Currency 5 2 4 2 2 3 3" xfId="5435"/>
    <cellStyle name="Currency 5 2 4 2 2 3 3 2" xfId="9611"/>
    <cellStyle name="Currency 5 2 4 2 2 3 3 2 2" xfId="15876"/>
    <cellStyle name="Currency 5 2 4 2 2 3 3 2 2 2" xfId="32866"/>
    <cellStyle name="Currency 5 2 4 2 2 3 3 2 3" xfId="25906"/>
    <cellStyle name="Currency 5 2 4 2 2 3 3 3" xfId="7523"/>
    <cellStyle name="Currency 5 2 4 2 2 3 3 3 2" xfId="13788"/>
    <cellStyle name="Currency 5 2 4 2 2 3 3 3 2 2" xfId="30778"/>
    <cellStyle name="Currency 5 2 4 2 2 3 3 3 3" xfId="23818"/>
    <cellStyle name="Currency 5 2 4 2 2 3 3 4" xfId="11700"/>
    <cellStyle name="Currency 5 2 4 2 2 3 3 4 2" xfId="28690"/>
    <cellStyle name="Currency 5 2 4 2 2 3 3 5" xfId="18946"/>
    <cellStyle name="Currency 5 2 4 2 2 3 3 6" xfId="21730"/>
    <cellStyle name="Currency 5 2 4 2 2 3 4" xfId="8219"/>
    <cellStyle name="Currency 5 2 4 2 2 3 4 2" xfId="14484"/>
    <cellStyle name="Currency 5 2 4 2 2 3 4 2 2" xfId="31474"/>
    <cellStyle name="Currency 5 2 4 2 2 3 4 3" xfId="24514"/>
    <cellStyle name="Currency 5 2 4 2 2 3 5" xfId="6131"/>
    <cellStyle name="Currency 5 2 4 2 2 3 5 2" xfId="12396"/>
    <cellStyle name="Currency 5 2 4 2 2 3 5 2 2" xfId="29386"/>
    <cellStyle name="Currency 5 2 4 2 2 3 5 3" xfId="22426"/>
    <cellStyle name="Currency 5 2 4 2 2 3 6" xfId="10308"/>
    <cellStyle name="Currency 5 2 4 2 2 3 6 2" xfId="27298"/>
    <cellStyle name="Currency 5 2 4 2 2 3 6 3" xfId="20338"/>
    <cellStyle name="Currency 5 2 4 2 2 3 7" xfId="16870"/>
    <cellStyle name="Currency 5 2 4 2 2 3 7 2" xfId="26602"/>
    <cellStyle name="Currency 5 2 4 2 2 3 8" xfId="17554"/>
    <cellStyle name="Currency 5 2 4 2 2 3 9" xfId="19642"/>
    <cellStyle name="Currency 5 2 4 2 2 4" xfId="4397"/>
    <cellStyle name="Currency 5 2 4 2 2 4 2" xfId="8573"/>
    <cellStyle name="Currency 5 2 4 2 2 4 2 2" xfId="14838"/>
    <cellStyle name="Currency 5 2 4 2 2 4 2 2 2" xfId="31828"/>
    <cellStyle name="Currency 5 2 4 2 2 4 2 3" xfId="24868"/>
    <cellStyle name="Currency 5 2 4 2 2 4 3" xfId="6485"/>
    <cellStyle name="Currency 5 2 4 2 2 4 3 2" xfId="12750"/>
    <cellStyle name="Currency 5 2 4 2 2 4 3 2 2" xfId="29740"/>
    <cellStyle name="Currency 5 2 4 2 2 4 3 3" xfId="22780"/>
    <cellStyle name="Currency 5 2 4 2 2 4 4" xfId="10662"/>
    <cellStyle name="Currency 5 2 4 2 2 4 4 2" xfId="27652"/>
    <cellStyle name="Currency 5 2 4 2 2 4 5" xfId="17908"/>
    <cellStyle name="Currency 5 2 4 2 2 4 6" xfId="20692"/>
    <cellStyle name="Currency 5 2 4 2 2 5" xfId="5093"/>
    <cellStyle name="Currency 5 2 4 2 2 5 2" xfId="9269"/>
    <cellStyle name="Currency 5 2 4 2 2 5 2 2" xfId="15534"/>
    <cellStyle name="Currency 5 2 4 2 2 5 2 2 2" xfId="32524"/>
    <cellStyle name="Currency 5 2 4 2 2 5 2 3" xfId="25564"/>
    <cellStyle name="Currency 5 2 4 2 2 5 3" xfId="7181"/>
    <cellStyle name="Currency 5 2 4 2 2 5 3 2" xfId="13446"/>
    <cellStyle name="Currency 5 2 4 2 2 5 3 2 2" xfId="30436"/>
    <cellStyle name="Currency 5 2 4 2 2 5 3 3" xfId="23476"/>
    <cellStyle name="Currency 5 2 4 2 2 5 4" xfId="11358"/>
    <cellStyle name="Currency 5 2 4 2 2 5 4 2" xfId="28348"/>
    <cellStyle name="Currency 5 2 4 2 2 5 5" xfId="18604"/>
    <cellStyle name="Currency 5 2 4 2 2 5 6" xfId="21388"/>
    <cellStyle name="Currency 5 2 4 2 2 6" xfId="7877"/>
    <cellStyle name="Currency 5 2 4 2 2 6 2" xfId="14142"/>
    <cellStyle name="Currency 5 2 4 2 2 6 2 2" xfId="31132"/>
    <cellStyle name="Currency 5 2 4 2 2 6 3" xfId="24172"/>
    <cellStyle name="Currency 5 2 4 2 2 7" xfId="5789"/>
    <cellStyle name="Currency 5 2 4 2 2 7 2" xfId="12054"/>
    <cellStyle name="Currency 5 2 4 2 2 7 2 2" xfId="29044"/>
    <cellStyle name="Currency 5 2 4 2 2 7 3" xfId="22084"/>
    <cellStyle name="Currency 5 2 4 2 2 8" xfId="9966"/>
    <cellStyle name="Currency 5 2 4 2 2 8 2" xfId="26956"/>
    <cellStyle name="Currency 5 2 4 2 2 8 3" xfId="19996"/>
    <cellStyle name="Currency 5 2 4 2 2 9" xfId="16528"/>
    <cellStyle name="Currency 5 2 4 2 2 9 2" xfId="26260"/>
    <cellStyle name="Currency 5 2 4 2 3" xfId="3794"/>
    <cellStyle name="Currency 5 2 4 2 3 10" xfId="19393"/>
    <cellStyle name="Currency 5 2 4 2 3 2" xfId="4136"/>
    <cellStyle name="Currency 5 2 4 2 3 2 2" xfId="4832"/>
    <cellStyle name="Currency 5 2 4 2 3 2 2 2" xfId="9008"/>
    <cellStyle name="Currency 5 2 4 2 3 2 2 2 2" xfId="15273"/>
    <cellStyle name="Currency 5 2 4 2 3 2 2 2 2 2" xfId="32263"/>
    <cellStyle name="Currency 5 2 4 2 3 2 2 2 3" xfId="25303"/>
    <cellStyle name="Currency 5 2 4 2 3 2 2 3" xfId="6920"/>
    <cellStyle name="Currency 5 2 4 2 3 2 2 3 2" xfId="13185"/>
    <cellStyle name="Currency 5 2 4 2 3 2 2 3 2 2" xfId="30175"/>
    <cellStyle name="Currency 5 2 4 2 3 2 2 3 3" xfId="23215"/>
    <cellStyle name="Currency 5 2 4 2 3 2 2 4" xfId="11097"/>
    <cellStyle name="Currency 5 2 4 2 3 2 2 4 2" xfId="28087"/>
    <cellStyle name="Currency 5 2 4 2 3 2 2 5" xfId="18343"/>
    <cellStyle name="Currency 5 2 4 2 3 2 2 6" xfId="21127"/>
    <cellStyle name="Currency 5 2 4 2 3 2 3" xfId="5528"/>
    <cellStyle name="Currency 5 2 4 2 3 2 3 2" xfId="9704"/>
    <cellStyle name="Currency 5 2 4 2 3 2 3 2 2" xfId="15969"/>
    <cellStyle name="Currency 5 2 4 2 3 2 3 2 2 2" xfId="32959"/>
    <cellStyle name="Currency 5 2 4 2 3 2 3 2 3" xfId="25999"/>
    <cellStyle name="Currency 5 2 4 2 3 2 3 3" xfId="7616"/>
    <cellStyle name="Currency 5 2 4 2 3 2 3 3 2" xfId="13881"/>
    <cellStyle name="Currency 5 2 4 2 3 2 3 3 2 2" xfId="30871"/>
    <cellStyle name="Currency 5 2 4 2 3 2 3 3 3" xfId="23911"/>
    <cellStyle name="Currency 5 2 4 2 3 2 3 4" xfId="11793"/>
    <cellStyle name="Currency 5 2 4 2 3 2 3 4 2" xfId="28783"/>
    <cellStyle name="Currency 5 2 4 2 3 2 3 5" xfId="19039"/>
    <cellStyle name="Currency 5 2 4 2 3 2 3 6" xfId="21823"/>
    <cellStyle name="Currency 5 2 4 2 3 2 4" xfId="8312"/>
    <cellStyle name="Currency 5 2 4 2 3 2 4 2" xfId="14577"/>
    <cellStyle name="Currency 5 2 4 2 3 2 4 2 2" xfId="31567"/>
    <cellStyle name="Currency 5 2 4 2 3 2 4 3" xfId="24607"/>
    <cellStyle name="Currency 5 2 4 2 3 2 5" xfId="6224"/>
    <cellStyle name="Currency 5 2 4 2 3 2 5 2" xfId="12489"/>
    <cellStyle name="Currency 5 2 4 2 3 2 5 2 2" xfId="29479"/>
    <cellStyle name="Currency 5 2 4 2 3 2 5 3" xfId="22519"/>
    <cellStyle name="Currency 5 2 4 2 3 2 6" xfId="10401"/>
    <cellStyle name="Currency 5 2 4 2 3 2 6 2" xfId="27391"/>
    <cellStyle name="Currency 5 2 4 2 3 2 6 3" xfId="20431"/>
    <cellStyle name="Currency 5 2 4 2 3 2 7" xfId="16963"/>
    <cellStyle name="Currency 5 2 4 2 3 2 7 2" xfId="26695"/>
    <cellStyle name="Currency 5 2 4 2 3 2 8" xfId="17647"/>
    <cellStyle name="Currency 5 2 4 2 3 2 9" xfId="19735"/>
    <cellStyle name="Currency 5 2 4 2 3 3" xfId="4490"/>
    <cellStyle name="Currency 5 2 4 2 3 3 2" xfId="8666"/>
    <cellStyle name="Currency 5 2 4 2 3 3 2 2" xfId="14931"/>
    <cellStyle name="Currency 5 2 4 2 3 3 2 2 2" xfId="31921"/>
    <cellStyle name="Currency 5 2 4 2 3 3 2 3" xfId="24961"/>
    <cellStyle name="Currency 5 2 4 2 3 3 3" xfId="6578"/>
    <cellStyle name="Currency 5 2 4 2 3 3 3 2" xfId="12843"/>
    <cellStyle name="Currency 5 2 4 2 3 3 3 2 2" xfId="29833"/>
    <cellStyle name="Currency 5 2 4 2 3 3 3 3" xfId="22873"/>
    <cellStyle name="Currency 5 2 4 2 3 3 4" xfId="10755"/>
    <cellStyle name="Currency 5 2 4 2 3 3 4 2" xfId="27745"/>
    <cellStyle name="Currency 5 2 4 2 3 3 5" xfId="18001"/>
    <cellStyle name="Currency 5 2 4 2 3 3 6" xfId="20785"/>
    <cellStyle name="Currency 5 2 4 2 3 4" xfId="5186"/>
    <cellStyle name="Currency 5 2 4 2 3 4 2" xfId="9362"/>
    <cellStyle name="Currency 5 2 4 2 3 4 2 2" xfId="15627"/>
    <cellStyle name="Currency 5 2 4 2 3 4 2 2 2" xfId="32617"/>
    <cellStyle name="Currency 5 2 4 2 3 4 2 3" xfId="25657"/>
    <cellStyle name="Currency 5 2 4 2 3 4 3" xfId="7274"/>
    <cellStyle name="Currency 5 2 4 2 3 4 3 2" xfId="13539"/>
    <cellStyle name="Currency 5 2 4 2 3 4 3 2 2" xfId="30529"/>
    <cellStyle name="Currency 5 2 4 2 3 4 3 3" xfId="23569"/>
    <cellStyle name="Currency 5 2 4 2 3 4 4" xfId="11451"/>
    <cellStyle name="Currency 5 2 4 2 3 4 4 2" xfId="28441"/>
    <cellStyle name="Currency 5 2 4 2 3 4 5" xfId="18697"/>
    <cellStyle name="Currency 5 2 4 2 3 4 6" xfId="21481"/>
    <cellStyle name="Currency 5 2 4 2 3 5" xfId="7970"/>
    <cellStyle name="Currency 5 2 4 2 3 5 2" xfId="14235"/>
    <cellStyle name="Currency 5 2 4 2 3 5 2 2" xfId="31225"/>
    <cellStyle name="Currency 5 2 4 2 3 5 3" xfId="24265"/>
    <cellStyle name="Currency 5 2 4 2 3 6" xfId="5882"/>
    <cellStyle name="Currency 5 2 4 2 3 6 2" xfId="12147"/>
    <cellStyle name="Currency 5 2 4 2 3 6 2 2" xfId="29137"/>
    <cellStyle name="Currency 5 2 4 2 3 6 3" xfId="22177"/>
    <cellStyle name="Currency 5 2 4 2 3 7" xfId="10059"/>
    <cellStyle name="Currency 5 2 4 2 3 7 2" xfId="27049"/>
    <cellStyle name="Currency 5 2 4 2 3 7 3" xfId="20089"/>
    <cellStyle name="Currency 5 2 4 2 3 8" xfId="16621"/>
    <cellStyle name="Currency 5 2 4 2 3 8 2" xfId="26353"/>
    <cellStyle name="Currency 5 2 4 2 3 9" xfId="17305"/>
    <cellStyle name="Currency 5 2 4 2 4" xfId="3965"/>
    <cellStyle name="Currency 5 2 4 2 4 2" xfId="4661"/>
    <cellStyle name="Currency 5 2 4 2 4 2 2" xfId="8837"/>
    <cellStyle name="Currency 5 2 4 2 4 2 2 2" xfId="15102"/>
    <cellStyle name="Currency 5 2 4 2 4 2 2 2 2" xfId="32092"/>
    <cellStyle name="Currency 5 2 4 2 4 2 2 3" xfId="25132"/>
    <cellStyle name="Currency 5 2 4 2 4 2 3" xfId="6749"/>
    <cellStyle name="Currency 5 2 4 2 4 2 3 2" xfId="13014"/>
    <cellStyle name="Currency 5 2 4 2 4 2 3 2 2" xfId="30004"/>
    <cellStyle name="Currency 5 2 4 2 4 2 3 3" xfId="23044"/>
    <cellStyle name="Currency 5 2 4 2 4 2 4" xfId="10926"/>
    <cellStyle name="Currency 5 2 4 2 4 2 4 2" xfId="27916"/>
    <cellStyle name="Currency 5 2 4 2 4 2 5" xfId="18172"/>
    <cellStyle name="Currency 5 2 4 2 4 2 6" xfId="20956"/>
    <cellStyle name="Currency 5 2 4 2 4 3" xfId="5357"/>
    <cellStyle name="Currency 5 2 4 2 4 3 2" xfId="9533"/>
    <cellStyle name="Currency 5 2 4 2 4 3 2 2" xfId="15798"/>
    <cellStyle name="Currency 5 2 4 2 4 3 2 2 2" xfId="32788"/>
    <cellStyle name="Currency 5 2 4 2 4 3 2 3" xfId="25828"/>
    <cellStyle name="Currency 5 2 4 2 4 3 3" xfId="7445"/>
    <cellStyle name="Currency 5 2 4 2 4 3 3 2" xfId="13710"/>
    <cellStyle name="Currency 5 2 4 2 4 3 3 2 2" xfId="30700"/>
    <cellStyle name="Currency 5 2 4 2 4 3 3 3" xfId="23740"/>
    <cellStyle name="Currency 5 2 4 2 4 3 4" xfId="11622"/>
    <cellStyle name="Currency 5 2 4 2 4 3 4 2" xfId="28612"/>
    <cellStyle name="Currency 5 2 4 2 4 3 5" xfId="18868"/>
    <cellStyle name="Currency 5 2 4 2 4 3 6" xfId="21652"/>
    <cellStyle name="Currency 5 2 4 2 4 4" xfId="8141"/>
    <cellStyle name="Currency 5 2 4 2 4 4 2" xfId="14406"/>
    <cellStyle name="Currency 5 2 4 2 4 4 2 2" xfId="31396"/>
    <cellStyle name="Currency 5 2 4 2 4 4 3" xfId="24436"/>
    <cellStyle name="Currency 5 2 4 2 4 5" xfId="6053"/>
    <cellStyle name="Currency 5 2 4 2 4 5 2" xfId="12318"/>
    <cellStyle name="Currency 5 2 4 2 4 5 2 2" xfId="29308"/>
    <cellStyle name="Currency 5 2 4 2 4 5 3" xfId="22348"/>
    <cellStyle name="Currency 5 2 4 2 4 6" xfId="10230"/>
    <cellStyle name="Currency 5 2 4 2 4 6 2" xfId="27220"/>
    <cellStyle name="Currency 5 2 4 2 4 6 3" xfId="20260"/>
    <cellStyle name="Currency 5 2 4 2 4 7" xfId="16792"/>
    <cellStyle name="Currency 5 2 4 2 4 7 2" xfId="26524"/>
    <cellStyle name="Currency 5 2 4 2 4 8" xfId="17476"/>
    <cellStyle name="Currency 5 2 4 2 4 9" xfId="19564"/>
    <cellStyle name="Currency 5 2 4 2 5" xfId="4319"/>
    <cellStyle name="Currency 5 2 4 2 5 2" xfId="8495"/>
    <cellStyle name="Currency 5 2 4 2 5 2 2" xfId="14760"/>
    <cellStyle name="Currency 5 2 4 2 5 2 2 2" xfId="31750"/>
    <cellStyle name="Currency 5 2 4 2 5 2 3" xfId="24790"/>
    <cellStyle name="Currency 5 2 4 2 5 3" xfId="6407"/>
    <cellStyle name="Currency 5 2 4 2 5 3 2" xfId="12672"/>
    <cellStyle name="Currency 5 2 4 2 5 3 2 2" xfId="29662"/>
    <cellStyle name="Currency 5 2 4 2 5 3 3" xfId="22702"/>
    <cellStyle name="Currency 5 2 4 2 5 4" xfId="10584"/>
    <cellStyle name="Currency 5 2 4 2 5 4 2" xfId="27574"/>
    <cellStyle name="Currency 5 2 4 2 5 5" xfId="17830"/>
    <cellStyle name="Currency 5 2 4 2 5 6" xfId="20614"/>
    <cellStyle name="Currency 5 2 4 2 6" xfId="5015"/>
    <cellStyle name="Currency 5 2 4 2 6 2" xfId="9191"/>
    <cellStyle name="Currency 5 2 4 2 6 2 2" xfId="15456"/>
    <cellStyle name="Currency 5 2 4 2 6 2 2 2" xfId="32446"/>
    <cellStyle name="Currency 5 2 4 2 6 2 3" xfId="25486"/>
    <cellStyle name="Currency 5 2 4 2 6 3" xfId="7103"/>
    <cellStyle name="Currency 5 2 4 2 6 3 2" xfId="13368"/>
    <cellStyle name="Currency 5 2 4 2 6 3 2 2" xfId="30358"/>
    <cellStyle name="Currency 5 2 4 2 6 3 3" xfId="23398"/>
    <cellStyle name="Currency 5 2 4 2 6 4" xfId="11280"/>
    <cellStyle name="Currency 5 2 4 2 6 4 2" xfId="28270"/>
    <cellStyle name="Currency 5 2 4 2 6 5" xfId="18526"/>
    <cellStyle name="Currency 5 2 4 2 6 6" xfId="21310"/>
    <cellStyle name="Currency 5 2 4 2 7" xfId="7799"/>
    <cellStyle name="Currency 5 2 4 2 7 2" xfId="14064"/>
    <cellStyle name="Currency 5 2 4 2 7 2 2" xfId="31054"/>
    <cellStyle name="Currency 5 2 4 2 7 3" xfId="24094"/>
    <cellStyle name="Currency 5 2 4 2 8" xfId="5711"/>
    <cellStyle name="Currency 5 2 4 2 8 2" xfId="11976"/>
    <cellStyle name="Currency 5 2 4 2 8 2 2" xfId="28966"/>
    <cellStyle name="Currency 5 2 4 2 8 3" xfId="22006"/>
    <cellStyle name="Currency 5 2 4 2 9" xfId="9888"/>
    <cellStyle name="Currency 5 2 4 2 9 2" xfId="26878"/>
    <cellStyle name="Currency 5 2 4 2 9 3" xfId="19918"/>
    <cellStyle name="Currency 5 2 4 3" xfId="3662"/>
    <cellStyle name="Currency 5 2 4 3 10" xfId="17173"/>
    <cellStyle name="Currency 5 2 4 3 11" xfId="19261"/>
    <cellStyle name="Currency 5 2 4 3 2" xfId="3833"/>
    <cellStyle name="Currency 5 2 4 3 2 10" xfId="19432"/>
    <cellStyle name="Currency 5 2 4 3 2 2" xfId="4175"/>
    <cellStyle name="Currency 5 2 4 3 2 2 2" xfId="4871"/>
    <cellStyle name="Currency 5 2 4 3 2 2 2 2" xfId="9047"/>
    <cellStyle name="Currency 5 2 4 3 2 2 2 2 2" xfId="15312"/>
    <cellStyle name="Currency 5 2 4 3 2 2 2 2 2 2" xfId="32302"/>
    <cellStyle name="Currency 5 2 4 3 2 2 2 2 3" xfId="25342"/>
    <cellStyle name="Currency 5 2 4 3 2 2 2 3" xfId="6959"/>
    <cellStyle name="Currency 5 2 4 3 2 2 2 3 2" xfId="13224"/>
    <cellStyle name="Currency 5 2 4 3 2 2 2 3 2 2" xfId="30214"/>
    <cellStyle name="Currency 5 2 4 3 2 2 2 3 3" xfId="23254"/>
    <cellStyle name="Currency 5 2 4 3 2 2 2 4" xfId="11136"/>
    <cellStyle name="Currency 5 2 4 3 2 2 2 4 2" xfId="28126"/>
    <cellStyle name="Currency 5 2 4 3 2 2 2 5" xfId="18382"/>
    <cellStyle name="Currency 5 2 4 3 2 2 2 6" xfId="21166"/>
    <cellStyle name="Currency 5 2 4 3 2 2 3" xfId="5567"/>
    <cellStyle name="Currency 5 2 4 3 2 2 3 2" xfId="9743"/>
    <cellStyle name="Currency 5 2 4 3 2 2 3 2 2" xfId="16008"/>
    <cellStyle name="Currency 5 2 4 3 2 2 3 2 2 2" xfId="32998"/>
    <cellStyle name="Currency 5 2 4 3 2 2 3 2 3" xfId="26038"/>
    <cellStyle name="Currency 5 2 4 3 2 2 3 3" xfId="7655"/>
    <cellStyle name="Currency 5 2 4 3 2 2 3 3 2" xfId="13920"/>
    <cellStyle name="Currency 5 2 4 3 2 2 3 3 2 2" xfId="30910"/>
    <cellStyle name="Currency 5 2 4 3 2 2 3 3 3" xfId="23950"/>
    <cellStyle name="Currency 5 2 4 3 2 2 3 4" xfId="11832"/>
    <cellStyle name="Currency 5 2 4 3 2 2 3 4 2" xfId="28822"/>
    <cellStyle name="Currency 5 2 4 3 2 2 3 5" xfId="19078"/>
    <cellStyle name="Currency 5 2 4 3 2 2 3 6" xfId="21862"/>
    <cellStyle name="Currency 5 2 4 3 2 2 4" xfId="8351"/>
    <cellStyle name="Currency 5 2 4 3 2 2 4 2" xfId="14616"/>
    <cellStyle name="Currency 5 2 4 3 2 2 4 2 2" xfId="31606"/>
    <cellStyle name="Currency 5 2 4 3 2 2 4 3" xfId="24646"/>
    <cellStyle name="Currency 5 2 4 3 2 2 5" xfId="6263"/>
    <cellStyle name="Currency 5 2 4 3 2 2 5 2" xfId="12528"/>
    <cellStyle name="Currency 5 2 4 3 2 2 5 2 2" xfId="29518"/>
    <cellStyle name="Currency 5 2 4 3 2 2 5 3" xfId="22558"/>
    <cellStyle name="Currency 5 2 4 3 2 2 6" xfId="10440"/>
    <cellStyle name="Currency 5 2 4 3 2 2 6 2" xfId="27430"/>
    <cellStyle name="Currency 5 2 4 3 2 2 6 3" xfId="20470"/>
    <cellStyle name="Currency 5 2 4 3 2 2 7" xfId="17002"/>
    <cellStyle name="Currency 5 2 4 3 2 2 7 2" xfId="26734"/>
    <cellStyle name="Currency 5 2 4 3 2 2 8" xfId="17686"/>
    <cellStyle name="Currency 5 2 4 3 2 2 9" xfId="19774"/>
    <cellStyle name="Currency 5 2 4 3 2 3" xfId="4529"/>
    <cellStyle name="Currency 5 2 4 3 2 3 2" xfId="8705"/>
    <cellStyle name="Currency 5 2 4 3 2 3 2 2" xfId="14970"/>
    <cellStyle name="Currency 5 2 4 3 2 3 2 2 2" xfId="31960"/>
    <cellStyle name="Currency 5 2 4 3 2 3 2 3" xfId="25000"/>
    <cellStyle name="Currency 5 2 4 3 2 3 3" xfId="6617"/>
    <cellStyle name="Currency 5 2 4 3 2 3 3 2" xfId="12882"/>
    <cellStyle name="Currency 5 2 4 3 2 3 3 2 2" xfId="29872"/>
    <cellStyle name="Currency 5 2 4 3 2 3 3 3" xfId="22912"/>
    <cellStyle name="Currency 5 2 4 3 2 3 4" xfId="10794"/>
    <cellStyle name="Currency 5 2 4 3 2 3 4 2" xfId="27784"/>
    <cellStyle name="Currency 5 2 4 3 2 3 5" xfId="18040"/>
    <cellStyle name="Currency 5 2 4 3 2 3 6" xfId="20824"/>
    <cellStyle name="Currency 5 2 4 3 2 4" xfId="5225"/>
    <cellStyle name="Currency 5 2 4 3 2 4 2" xfId="9401"/>
    <cellStyle name="Currency 5 2 4 3 2 4 2 2" xfId="15666"/>
    <cellStyle name="Currency 5 2 4 3 2 4 2 2 2" xfId="32656"/>
    <cellStyle name="Currency 5 2 4 3 2 4 2 3" xfId="25696"/>
    <cellStyle name="Currency 5 2 4 3 2 4 3" xfId="7313"/>
    <cellStyle name="Currency 5 2 4 3 2 4 3 2" xfId="13578"/>
    <cellStyle name="Currency 5 2 4 3 2 4 3 2 2" xfId="30568"/>
    <cellStyle name="Currency 5 2 4 3 2 4 3 3" xfId="23608"/>
    <cellStyle name="Currency 5 2 4 3 2 4 4" xfId="11490"/>
    <cellStyle name="Currency 5 2 4 3 2 4 4 2" xfId="28480"/>
    <cellStyle name="Currency 5 2 4 3 2 4 5" xfId="18736"/>
    <cellStyle name="Currency 5 2 4 3 2 4 6" xfId="21520"/>
    <cellStyle name="Currency 5 2 4 3 2 5" xfId="8009"/>
    <cellStyle name="Currency 5 2 4 3 2 5 2" xfId="14274"/>
    <cellStyle name="Currency 5 2 4 3 2 5 2 2" xfId="31264"/>
    <cellStyle name="Currency 5 2 4 3 2 5 3" xfId="24304"/>
    <cellStyle name="Currency 5 2 4 3 2 6" xfId="5921"/>
    <cellStyle name="Currency 5 2 4 3 2 6 2" xfId="12186"/>
    <cellStyle name="Currency 5 2 4 3 2 6 2 2" xfId="29176"/>
    <cellStyle name="Currency 5 2 4 3 2 6 3" xfId="22216"/>
    <cellStyle name="Currency 5 2 4 3 2 7" xfId="10098"/>
    <cellStyle name="Currency 5 2 4 3 2 7 2" xfId="27088"/>
    <cellStyle name="Currency 5 2 4 3 2 7 3" xfId="20128"/>
    <cellStyle name="Currency 5 2 4 3 2 8" xfId="16660"/>
    <cellStyle name="Currency 5 2 4 3 2 8 2" xfId="26392"/>
    <cellStyle name="Currency 5 2 4 3 2 9" xfId="17344"/>
    <cellStyle name="Currency 5 2 4 3 3" xfId="4004"/>
    <cellStyle name="Currency 5 2 4 3 3 2" xfId="4700"/>
    <cellStyle name="Currency 5 2 4 3 3 2 2" xfId="8876"/>
    <cellStyle name="Currency 5 2 4 3 3 2 2 2" xfId="15141"/>
    <cellStyle name="Currency 5 2 4 3 3 2 2 2 2" xfId="32131"/>
    <cellStyle name="Currency 5 2 4 3 3 2 2 3" xfId="25171"/>
    <cellStyle name="Currency 5 2 4 3 3 2 3" xfId="6788"/>
    <cellStyle name="Currency 5 2 4 3 3 2 3 2" xfId="13053"/>
    <cellStyle name="Currency 5 2 4 3 3 2 3 2 2" xfId="30043"/>
    <cellStyle name="Currency 5 2 4 3 3 2 3 3" xfId="23083"/>
    <cellStyle name="Currency 5 2 4 3 3 2 4" xfId="10965"/>
    <cellStyle name="Currency 5 2 4 3 3 2 4 2" xfId="27955"/>
    <cellStyle name="Currency 5 2 4 3 3 2 5" xfId="18211"/>
    <cellStyle name="Currency 5 2 4 3 3 2 6" xfId="20995"/>
    <cellStyle name="Currency 5 2 4 3 3 3" xfId="5396"/>
    <cellStyle name="Currency 5 2 4 3 3 3 2" xfId="9572"/>
    <cellStyle name="Currency 5 2 4 3 3 3 2 2" xfId="15837"/>
    <cellStyle name="Currency 5 2 4 3 3 3 2 2 2" xfId="32827"/>
    <cellStyle name="Currency 5 2 4 3 3 3 2 3" xfId="25867"/>
    <cellStyle name="Currency 5 2 4 3 3 3 3" xfId="7484"/>
    <cellStyle name="Currency 5 2 4 3 3 3 3 2" xfId="13749"/>
    <cellStyle name="Currency 5 2 4 3 3 3 3 2 2" xfId="30739"/>
    <cellStyle name="Currency 5 2 4 3 3 3 3 3" xfId="23779"/>
    <cellStyle name="Currency 5 2 4 3 3 3 4" xfId="11661"/>
    <cellStyle name="Currency 5 2 4 3 3 3 4 2" xfId="28651"/>
    <cellStyle name="Currency 5 2 4 3 3 3 5" xfId="18907"/>
    <cellStyle name="Currency 5 2 4 3 3 3 6" xfId="21691"/>
    <cellStyle name="Currency 5 2 4 3 3 4" xfId="8180"/>
    <cellStyle name="Currency 5 2 4 3 3 4 2" xfId="14445"/>
    <cellStyle name="Currency 5 2 4 3 3 4 2 2" xfId="31435"/>
    <cellStyle name="Currency 5 2 4 3 3 4 3" xfId="24475"/>
    <cellStyle name="Currency 5 2 4 3 3 5" xfId="6092"/>
    <cellStyle name="Currency 5 2 4 3 3 5 2" xfId="12357"/>
    <cellStyle name="Currency 5 2 4 3 3 5 2 2" xfId="29347"/>
    <cellStyle name="Currency 5 2 4 3 3 5 3" xfId="22387"/>
    <cellStyle name="Currency 5 2 4 3 3 6" xfId="10269"/>
    <cellStyle name="Currency 5 2 4 3 3 6 2" xfId="27259"/>
    <cellStyle name="Currency 5 2 4 3 3 6 3" xfId="20299"/>
    <cellStyle name="Currency 5 2 4 3 3 7" xfId="16831"/>
    <cellStyle name="Currency 5 2 4 3 3 7 2" xfId="26563"/>
    <cellStyle name="Currency 5 2 4 3 3 8" xfId="17515"/>
    <cellStyle name="Currency 5 2 4 3 3 9" xfId="19603"/>
    <cellStyle name="Currency 5 2 4 3 4" xfId="4358"/>
    <cellStyle name="Currency 5 2 4 3 4 2" xfId="8534"/>
    <cellStyle name="Currency 5 2 4 3 4 2 2" xfId="14799"/>
    <cellStyle name="Currency 5 2 4 3 4 2 2 2" xfId="31789"/>
    <cellStyle name="Currency 5 2 4 3 4 2 3" xfId="24829"/>
    <cellStyle name="Currency 5 2 4 3 4 3" xfId="6446"/>
    <cellStyle name="Currency 5 2 4 3 4 3 2" xfId="12711"/>
    <cellStyle name="Currency 5 2 4 3 4 3 2 2" xfId="29701"/>
    <cellStyle name="Currency 5 2 4 3 4 3 3" xfId="22741"/>
    <cellStyle name="Currency 5 2 4 3 4 4" xfId="10623"/>
    <cellStyle name="Currency 5 2 4 3 4 4 2" xfId="27613"/>
    <cellStyle name="Currency 5 2 4 3 4 5" xfId="17869"/>
    <cellStyle name="Currency 5 2 4 3 4 6" xfId="20653"/>
    <cellStyle name="Currency 5 2 4 3 5" xfId="5054"/>
    <cellStyle name="Currency 5 2 4 3 5 2" xfId="9230"/>
    <cellStyle name="Currency 5 2 4 3 5 2 2" xfId="15495"/>
    <cellStyle name="Currency 5 2 4 3 5 2 2 2" xfId="32485"/>
    <cellStyle name="Currency 5 2 4 3 5 2 3" xfId="25525"/>
    <cellStyle name="Currency 5 2 4 3 5 3" xfId="7142"/>
    <cellStyle name="Currency 5 2 4 3 5 3 2" xfId="13407"/>
    <cellStyle name="Currency 5 2 4 3 5 3 2 2" xfId="30397"/>
    <cellStyle name="Currency 5 2 4 3 5 3 3" xfId="23437"/>
    <cellStyle name="Currency 5 2 4 3 5 4" xfId="11319"/>
    <cellStyle name="Currency 5 2 4 3 5 4 2" xfId="28309"/>
    <cellStyle name="Currency 5 2 4 3 5 5" xfId="18565"/>
    <cellStyle name="Currency 5 2 4 3 5 6" xfId="21349"/>
    <cellStyle name="Currency 5 2 4 3 6" xfId="7838"/>
    <cellStyle name="Currency 5 2 4 3 6 2" xfId="14103"/>
    <cellStyle name="Currency 5 2 4 3 6 2 2" xfId="31093"/>
    <cellStyle name="Currency 5 2 4 3 6 3" xfId="24133"/>
    <cellStyle name="Currency 5 2 4 3 7" xfId="5750"/>
    <cellStyle name="Currency 5 2 4 3 7 2" xfId="12015"/>
    <cellStyle name="Currency 5 2 4 3 7 2 2" xfId="29005"/>
    <cellStyle name="Currency 5 2 4 3 7 3" xfId="22045"/>
    <cellStyle name="Currency 5 2 4 3 8" xfId="9927"/>
    <cellStyle name="Currency 5 2 4 3 8 2" xfId="26917"/>
    <cellStyle name="Currency 5 2 4 3 8 3" xfId="19957"/>
    <cellStyle name="Currency 5 2 4 3 9" xfId="16489"/>
    <cellStyle name="Currency 5 2 4 3 9 2" xfId="26221"/>
    <cellStyle name="Currency 5 2 4 4" xfId="3755"/>
    <cellStyle name="Currency 5 2 4 4 10" xfId="19354"/>
    <cellStyle name="Currency 5 2 4 4 2" xfId="4097"/>
    <cellStyle name="Currency 5 2 4 4 2 2" xfId="4793"/>
    <cellStyle name="Currency 5 2 4 4 2 2 2" xfId="8969"/>
    <cellStyle name="Currency 5 2 4 4 2 2 2 2" xfId="15234"/>
    <cellStyle name="Currency 5 2 4 4 2 2 2 2 2" xfId="32224"/>
    <cellStyle name="Currency 5 2 4 4 2 2 2 3" xfId="25264"/>
    <cellStyle name="Currency 5 2 4 4 2 2 3" xfId="6881"/>
    <cellStyle name="Currency 5 2 4 4 2 2 3 2" xfId="13146"/>
    <cellStyle name="Currency 5 2 4 4 2 2 3 2 2" xfId="30136"/>
    <cellStyle name="Currency 5 2 4 4 2 2 3 3" xfId="23176"/>
    <cellStyle name="Currency 5 2 4 4 2 2 4" xfId="11058"/>
    <cellStyle name="Currency 5 2 4 4 2 2 4 2" xfId="28048"/>
    <cellStyle name="Currency 5 2 4 4 2 2 5" xfId="18304"/>
    <cellStyle name="Currency 5 2 4 4 2 2 6" xfId="21088"/>
    <cellStyle name="Currency 5 2 4 4 2 3" xfId="5489"/>
    <cellStyle name="Currency 5 2 4 4 2 3 2" xfId="9665"/>
    <cellStyle name="Currency 5 2 4 4 2 3 2 2" xfId="15930"/>
    <cellStyle name="Currency 5 2 4 4 2 3 2 2 2" xfId="32920"/>
    <cellStyle name="Currency 5 2 4 4 2 3 2 3" xfId="25960"/>
    <cellStyle name="Currency 5 2 4 4 2 3 3" xfId="7577"/>
    <cellStyle name="Currency 5 2 4 4 2 3 3 2" xfId="13842"/>
    <cellStyle name="Currency 5 2 4 4 2 3 3 2 2" xfId="30832"/>
    <cellStyle name="Currency 5 2 4 4 2 3 3 3" xfId="23872"/>
    <cellStyle name="Currency 5 2 4 4 2 3 4" xfId="11754"/>
    <cellStyle name="Currency 5 2 4 4 2 3 4 2" xfId="28744"/>
    <cellStyle name="Currency 5 2 4 4 2 3 5" xfId="19000"/>
    <cellStyle name="Currency 5 2 4 4 2 3 6" xfId="21784"/>
    <cellStyle name="Currency 5 2 4 4 2 4" xfId="8273"/>
    <cellStyle name="Currency 5 2 4 4 2 4 2" xfId="14538"/>
    <cellStyle name="Currency 5 2 4 4 2 4 2 2" xfId="31528"/>
    <cellStyle name="Currency 5 2 4 4 2 4 3" xfId="24568"/>
    <cellStyle name="Currency 5 2 4 4 2 5" xfId="6185"/>
    <cellStyle name="Currency 5 2 4 4 2 5 2" xfId="12450"/>
    <cellStyle name="Currency 5 2 4 4 2 5 2 2" xfId="29440"/>
    <cellStyle name="Currency 5 2 4 4 2 5 3" xfId="22480"/>
    <cellStyle name="Currency 5 2 4 4 2 6" xfId="10362"/>
    <cellStyle name="Currency 5 2 4 4 2 6 2" xfId="27352"/>
    <cellStyle name="Currency 5 2 4 4 2 6 3" xfId="20392"/>
    <cellStyle name="Currency 5 2 4 4 2 7" xfId="16924"/>
    <cellStyle name="Currency 5 2 4 4 2 7 2" xfId="26656"/>
    <cellStyle name="Currency 5 2 4 4 2 8" xfId="17608"/>
    <cellStyle name="Currency 5 2 4 4 2 9" xfId="19696"/>
    <cellStyle name="Currency 5 2 4 4 3" xfId="4451"/>
    <cellStyle name="Currency 5 2 4 4 3 2" xfId="8627"/>
    <cellStyle name="Currency 5 2 4 4 3 2 2" xfId="14892"/>
    <cellStyle name="Currency 5 2 4 4 3 2 2 2" xfId="31882"/>
    <cellStyle name="Currency 5 2 4 4 3 2 3" xfId="24922"/>
    <cellStyle name="Currency 5 2 4 4 3 3" xfId="6539"/>
    <cellStyle name="Currency 5 2 4 4 3 3 2" xfId="12804"/>
    <cellStyle name="Currency 5 2 4 4 3 3 2 2" xfId="29794"/>
    <cellStyle name="Currency 5 2 4 4 3 3 3" xfId="22834"/>
    <cellStyle name="Currency 5 2 4 4 3 4" xfId="10716"/>
    <cellStyle name="Currency 5 2 4 4 3 4 2" xfId="27706"/>
    <cellStyle name="Currency 5 2 4 4 3 5" xfId="17962"/>
    <cellStyle name="Currency 5 2 4 4 3 6" xfId="20746"/>
    <cellStyle name="Currency 5 2 4 4 4" xfId="5147"/>
    <cellStyle name="Currency 5 2 4 4 4 2" xfId="9323"/>
    <cellStyle name="Currency 5 2 4 4 4 2 2" xfId="15588"/>
    <cellStyle name="Currency 5 2 4 4 4 2 2 2" xfId="32578"/>
    <cellStyle name="Currency 5 2 4 4 4 2 3" xfId="25618"/>
    <cellStyle name="Currency 5 2 4 4 4 3" xfId="7235"/>
    <cellStyle name="Currency 5 2 4 4 4 3 2" xfId="13500"/>
    <cellStyle name="Currency 5 2 4 4 4 3 2 2" xfId="30490"/>
    <cellStyle name="Currency 5 2 4 4 4 3 3" xfId="23530"/>
    <cellStyle name="Currency 5 2 4 4 4 4" xfId="11412"/>
    <cellStyle name="Currency 5 2 4 4 4 4 2" xfId="28402"/>
    <cellStyle name="Currency 5 2 4 4 4 5" xfId="18658"/>
    <cellStyle name="Currency 5 2 4 4 4 6" xfId="21442"/>
    <cellStyle name="Currency 5 2 4 4 5" xfId="7931"/>
    <cellStyle name="Currency 5 2 4 4 5 2" xfId="14196"/>
    <cellStyle name="Currency 5 2 4 4 5 2 2" xfId="31186"/>
    <cellStyle name="Currency 5 2 4 4 5 3" xfId="24226"/>
    <cellStyle name="Currency 5 2 4 4 6" xfId="5843"/>
    <cellStyle name="Currency 5 2 4 4 6 2" xfId="12108"/>
    <cellStyle name="Currency 5 2 4 4 6 2 2" xfId="29098"/>
    <cellStyle name="Currency 5 2 4 4 6 3" xfId="22138"/>
    <cellStyle name="Currency 5 2 4 4 7" xfId="10020"/>
    <cellStyle name="Currency 5 2 4 4 7 2" xfId="27010"/>
    <cellStyle name="Currency 5 2 4 4 7 3" xfId="20050"/>
    <cellStyle name="Currency 5 2 4 4 8" xfId="16582"/>
    <cellStyle name="Currency 5 2 4 4 8 2" xfId="26314"/>
    <cellStyle name="Currency 5 2 4 4 9" xfId="17266"/>
    <cellStyle name="Currency 5 2 4 5" xfId="3926"/>
    <cellStyle name="Currency 5 2 4 5 2" xfId="4622"/>
    <cellStyle name="Currency 5 2 4 5 2 2" xfId="8798"/>
    <cellStyle name="Currency 5 2 4 5 2 2 2" xfId="15063"/>
    <cellStyle name="Currency 5 2 4 5 2 2 2 2" xfId="32053"/>
    <cellStyle name="Currency 5 2 4 5 2 2 3" xfId="25093"/>
    <cellStyle name="Currency 5 2 4 5 2 3" xfId="6710"/>
    <cellStyle name="Currency 5 2 4 5 2 3 2" xfId="12975"/>
    <cellStyle name="Currency 5 2 4 5 2 3 2 2" xfId="29965"/>
    <cellStyle name="Currency 5 2 4 5 2 3 3" xfId="23005"/>
    <cellStyle name="Currency 5 2 4 5 2 4" xfId="10887"/>
    <cellStyle name="Currency 5 2 4 5 2 4 2" xfId="27877"/>
    <cellStyle name="Currency 5 2 4 5 2 5" xfId="18133"/>
    <cellStyle name="Currency 5 2 4 5 2 6" xfId="20917"/>
    <cellStyle name="Currency 5 2 4 5 3" xfId="5318"/>
    <cellStyle name="Currency 5 2 4 5 3 2" xfId="9494"/>
    <cellStyle name="Currency 5 2 4 5 3 2 2" xfId="15759"/>
    <cellStyle name="Currency 5 2 4 5 3 2 2 2" xfId="32749"/>
    <cellStyle name="Currency 5 2 4 5 3 2 3" xfId="25789"/>
    <cellStyle name="Currency 5 2 4 5 3 3" xfId="7406"/>
    <cellStyle name="Currency 5 2 4 5 3 3 2" xfId="13671"/>
    <cellStyle name="Currency 5 2 4 5 3 3 2 2" xfId="30661"/>
    <cellStyle name="Currency 5 2 4 5 3 3 3" xfId="23701"/>
    <cellStyle name="Currency 5 2 4 5 3 4" xfId="11583"/>
    <cellStyle name="Currency 5 2 4 5 3 4 2" xfId="28573"/>
    <cellStyle name="Currency 5 2 4 5 3 5" xfId="18829"/>
    <cellStyle name="Currency 5 2 4 5 3 6" xfId="21613"/>
    <cellStyle name="Currency 5 2 4 5 4" xfId="8102"/>
    <cellStyle name="Currency 5 2 4 5 4 2" xfId="14367"/>
    <cellStyle name="Currency 5 2 4 5 4 2 2" xfId="31357"/>
    <cellStyle name="Currency 5 2 4 5 4 3" xfId="24397"/>
    <cellStyle name="Currency 5 2 4 5 5" xfId="6014"/>
    <cellStyle name="Currency 5 2 4 5 5 2" xfId="12279"/>
    <cellStyle name="Currency 5 2 4 5 5 2 2" xfId="29269"/>
    <cellStyle name="Currency 5 2 4 5 5 3" xfId="22309"/>
    <cellStyle name="Currency 5 2 4 5 6" xfId="10191"/>
    <cellStyle name="Currency 5 2 4 5 6 2" xfId="27181"/>
    <cellStyle name="Currency 5 2 4 5 6 3" xfId="20221"/>
    <cellStyle name="Currency 5 2 4 5 7" xfId="16753"/>
    <cellStyle name="Currency 5 2 4 5 7 2" xfId="26485"/>
    <cellStyle name="Currency 5 2 4 5 8" xfId="17437"/>
    <cellStyle name="Currency 5 2 4 5 9" xfId="19525"/>
    <cellStyle name="Currency 5 2 4 6" xfId="4280"/>
    <cellStyle name="Currency 5 2 4 6 2" xfId="8456"/>
    <cellStyle name="Currency 5 2 4 6 2 2" xfId="14721"/>
    <cellStyle name="Currency 5 2 4 6 2 2 2" xfId="31711"/>
    <cellStyle name="Currency 5 2 4 6 2 3" xfId="24751"/>
    <cellStyle name="Currency 5 2 4 6 3" xfId="6368"/>
    <cellStyle name="Currency 5 2 4 6 3 2" xfId="12633"/>
    <cellStyle name="Currency 5 2 4 6 3 2 2" xfId="29623"/>
    <cellStyle name="Currency 5 2 4 6 3 3" xfId="22663"/>
    <cellStyle name="Currency 5 2 4 6 4" xfId="10545"/>
    <cellStyle name="Currency 5 2 4 6 4 2" xfId="27535"/>
    <cellStyle name="Currency 5 2 4 6 5" xfId="17791"/>
    <cellStyle name="Currency 5 2 4 6 6" xfId="20575"/>
    <cellStyle name="Currency 5 2 4 7" xfId="4976"/>
    <cellStyle name="Currency 5 2 4 7 2" xfId="9152"/>
    <cellStyle name="Currency 5 2 4 7 2 2" xfId="15417"/>
    <cellStyle name="Currency 5 2 4 7 2 2 2" xfId="32407"/>
    <cellStyle name="Currency 5 2 4 7 2 3" xfId="25447"/>
    <cellStyle name="Currency 5 2 4 7 3" xfId="7064"/>
    <cellStyle name="Currency 5 2 4 7 3 2" xfId="13329"/>
    <cellStyle name="Currency 5 2 4 7 3 2 2" xfId="30319"/>
    <cellStyle name="Currency 5 2 4 7 3 3" xfId="23359"/>
    <cellStyle name="Currency 5 2 4 7 4" xfId="11241"/>
    <cellStyle name="Currency 5 2 4 7 4 2" xfId="28231"/>
    <cellStyle name="Currency 5 2 4 7 5" xfId="18487"/>
    <cellStyle name="Currency 5 2 4 7 6" xfId="21271"/>
    <cellStyle name="Currency 5 2 4 8" xfId="7760"/>
    <cellStyle name="Currency 5 2 4 8 2" xfId="14025"/>
    <cellStyle name="Currency 5 2 4 8 2 2" xfId="31015"/>
    <cellStyle name="Currency 5 2 4 8 3" xfId="24055"/>
    <cellStyle name="Currency 5 2 4 9" xfId="5672"/>
    <cellStyle name="Currency 5 2 4 9 2" xfId="11937"/>
    <cellStyle name="Currency 5 2 4 9 2 2" xfId="28927"/>
    <cellStyle name="Currency 5 2 4 9 3" xfId="21967"/>
    <cellStyle name="Currency 5 2 5" xfId="3608"/>
    <cellStyle name="Currency 5 2 5 10" xfId="16435"/>
    <cellStyle name="Currency 5 2 5 10 2" xfId="26167"/>
    <cellStyle name="Currency 5 2 5 11" xfId="17119"/>
    <cellStyle name="Currency 5 2 5 12" xfId="19207"/>
    <cellStyle name="Currency 5 2 5 2" xfId="3686"/>
    <cellStyle name="Currency 5 2 5 2 10" xfId="17197"/>
    <cellStyle name="Currency 5 2 5 2 11" xfId="19285"/>
    <cellStyle name="Currency 5 2 5 2 2" xfId="3857"/>
    <cellStyle name="Currency 5 2 5 2 2 10" xfId="19456"/>
    <cellStyle name="Currency 5 2 5 2 2 2" xfId="4199"/>
    <cellStyle name="Currency 5 2 5 2 2 2 2" xfId="4895"/>
    <cellStyle name="Currency 5 2 5 2 2 2 2 2" xfId="9071"/>
    <cellStyle name="Currency 5 2 5 2 2 2 2 2 2" xfId="15336"/>
    <cellStyle name="Currency 5 2 5 2 2 2 2 2 2 2" xfId="32326"/>
    <cellStyle name="Currency 5 2 5 2 2 2 2 2 3" xfId="25366"/>
    <cellStyle name="Currency 5 2 5 2 2 2 2 3" xfId="6983"/>
    <cellStyle name="Currency 5 2 5 2 2 2 2 3 2" xfId="13248"/>
    <cellStyle name="Currency 5 2 5 2 2 2 2 3 2 2" xfId="30238"/>
    <cellStyle name="Currency 5 2 5 2 2 2 2 3 3" xfId="23278"/>
    <cellStyle name="Currency 5 2 5 2 2 2 2 4" xfId="11160"/>
    <cellStyle name="Currency 5 2 5 2 2 2 2 4 2" xfId="28150"/>
    <cellStyle name="Currency 5 2 5 2 2 2 2 5" xfId="18406"/>
    <cellStyle name="Currency 5 2 5 2 2 2 2 6" xfId="21190"/>
    <cellStyle name="Currency 5 2 5 2 2 2 3" xfId="5591"/>
    <cellStyle name="Currency 5 2 5 2 2 2 3 2" xfId="9767"/>
    <cellStyle name="Currency 5 2 5 2 2 2 3 2 2" xfId="16032"/>
    <cellStyle name="Currency 5 2 5 2 2 2 3 2 2 2" xfId="33022"/>
    <cellStyle name="Currency 5 2 5 2 2 2 3 2 3" xfId="26062"/>
    <cellStyle name="Currency 5 2 5 2 2 2 3 3" xfId="7679"/>
    <cellStyle name="Currency 5 2 5 2 2 2 3 3 2" xfId="13944"/>
    <cellStyle name="Currency 5 2 5 2 2 2 3 3 2 2" xfId="30934"/>
    <cellStyle name="Currency 5 2 5 2 2 2 3 3 3" xfId="23974"/>
    <cellStyle name="Currency 5 2 5 2 2 2 3 4" xfId="11856"/>
    <cellStyle name="Currency 5 2 5 2 2 2 3 4 2" xfId="28846"/>
    <cellStyle name="Currency 5 2 5 2 2 2 3 5" xfId="19102"/>
    <cellStyle name="Currency 5 2 5 2 2 2 3 6" xfId="21886"/>
    <cellStyle name="Currency 5 2 5 2 2 2 4" xfId="8375"/>
    <cellStyle name="Currency 5 2 5 2 2 2 4 2" xfId="14640"/>
    <cellStyle name="Currency 5 2 5 2 2 2 4 2 2" xfId="31630"/>
    <cellStyle name="Currency 5 2 5 2 2 2 4 3" xfId="24670"/>
    <cellStyle name="Currency 5 2 5 2 2 2 5" xfId="6287"/>
    <cellStyle name="Currency 5 2 5 2 2 2 5 2" xfId="12552"/>
    <cellStyle name="Currency 5 2 5 2 2 2 5 2 2" xfId="29542"/>
    <cellStyle name="Currency 5 2 5 2 2 2 5 3" xfId="22582"/>
    <cellStyle name="Currency 5 2 5 2 2 2 6" xfId="10464"/>
    <cellStyle name="Currency 5 2 5 2 2 2 6 2" xfId="27454"/>
    <cellStyle name="Currency 5 2 5 2 2 2 6 3" xfId="20494"/>
    <cellStyle name="Currency 5 2 5 2 2 2 7" xfId="17026"/>
    <cellStyle name="Currency 5 2 5 2 2 2 7 2" xfId="26758"/>
    <cellStyle name="Currency 5 2 5 2 2 2 8" xfId="17710"/>
    <cellStyle name="Currency 5 2 5 2 2 2 9" xfId="19798"/>
    <cellStyle name="Currency 5 2 5 2 2 3" xfId="4553"/>
    <cellStyle name="Currency 5 2 5 2 2 3 2" xfId="8729"/>
    <cellStyle name="Currency 5 2 5 2 2 3 2 2" xfId="14994"/>
    <cellStyle name="Currency 5 2 5 2 2 3 2 2 2" xfId="31984"/>
    <cellStyle name="Currency 5 2 5 2 2 3 2 3" xfId="25024"/>
    <cellStyle name="Currency 5 2 5 2 2 3 3" xfId="6641"/>
    <cellStyle name="Currency 5 2 5 2 2 3 3 2" xfId="12906"/>
    <cellStyle name="Currency 5 2 5 2 2 3 3 2 2" xfId="29896"/>
    <cellStyle name="Currency 5 2 5 2 2 3 3 3" xfId="22936"/>
    <cellStyle name="Currency 5 2 5 2 2 3 4" xfId="10818"/>
    <cellStyle name="Currency 5 2 5 2 2 3 4 2" xfId="27808"/>
    <cellStyle name="Currency 5 2 5 2 2 3 5" xfId="18064"/>
    <cellStyle name="Currency 5 2 5 2 2 3 6" xfId="20848"/>
    <cellStyle name="Currency 5 2 5 2 2 4" xfId="5249"/>
    <cellStyle name="Currency 5 2 5 2 2 4 2" xfId="9425"/>
    <cellStyle name="Currency 5 2 5 2 2 4 2 2" xfId="15690"/>
    <cellStyle name="Currency 5 2 5 2 2 4 2 2 2" xfId="32680"/>
    <cellStyle name="Currency 5 2 5 2 2 4 2 3" xfId="25720"/>
    <cellStyle name="Currency 5 2 5 2 2 4 3" xfId="7337"/>
    <cellStyle name="Currency 5 2 5 2 2 4 3 2" xfId="13602"/>
    <cellStyle name="Currency 5 2 5 2 2 4 3 2 2" xfId="30592"/>
    <cellStyle name="Currency 5 2 5 2 2 4 3 3" xfId="23632"/>
    <cellStyle name="Currency 5 2 5 2 2 4 4" xfId="11514"/>
    <cellStyle name="Currency 5 2 5 2 2 4 4 2" xfId="28504"/>
    <cellStyle name="Currency 5 2 5 2 2 4 5" xfId="18760"/>
    <cellStyle name="Currency 5 2 5 2 2 4 6" xfId="21544"/>
    <cellStyle name="Currency 5 2 5 2 2 5" xfId="8033"/>
    <cellStyle name="Currency 5 2 5 2 2 5 2" xfId="14298"/>
    <cellStyle name="Currency 5 2 5 2 2 5 2 2" xfId="31288"/>
    <cellStyle name="Currency 5 2 5 2 2 5 3" xfId="24328"/>
    <cellStyle name="Currency 5 2 5 2 2 6" xfId="5945"/>
    <cellStyle name="Currency 5 2 5 2 2 6 2" xfId="12210"/>
    <cellStyle name="Currency 5 2 5 2 2 6 2 2" xfId="29200"/>
    <cellStyle name="Currency 5 2 5 2 2 6 3" xfId="22240"/>
    <cellStyle name="Currency 5 2 5 2 2 7" xfId="10122"/>
    <cellStyle name="Currency 5 2 5 2 2 7 2" xfId="27112"/>
    <cellStyle name="Currency 5 2 5 2 2 7 3" xfId="20152"/>
    <cellStyle name="Currency 5 2 5 2 2 8" xfId="16684"/>
    <cellStyle name="Currency 5 2 5 2 2 8 2" xfId="26416"/>
    <cellStyle name="Currency 5 2 5 2 2 9" xfId="17368"/>
    <cellStyle name="Currency 5 2 5 2 3" xfId="4028"/>
    <cellStyle name="Currency 5 2 5 2 3 2" xfId="4724"/>
    <cellStyle name="Currency 5 2 5 2 3 2 2" xfId="8900"/>
    <cellStyle name="Currency 5 2 5 2 3 2 2 2" xfId="15165"/>
    <cellStyle name="Currency 5 2 5 2 3 2 2 2 2" xfId="32155"/>
    <cellStyle name="Currency 5 2 5 2 3 2 2 3" xfId="25195"/>
    <cellStyle name="Currency 5 2 5 2 3 2 3" xfId="6812"/>
    <cellStyle name="Currency 5 2 5 2 3 2 3 2" xfId="13077"/>
    <cellStyle name="Currency 5 2 5 2 3 2 3 2 2" xfId="30067"/>
    <cellStyle name="Currency 5 2 5 2 3 2 3 3" xfId="23107"/>
    <cellStyle name="Currency 5 2 5 2 3 2 4" xfId="10989"/>
    <cellStyle name="Currency 5 2 5 2 3 2 4 2" xfId="27979"/>
    <cellStyle name="Currency 5 2 5 2 3 2 5" xfId="18235"/>
    <cellStyle name="Currency 5 2 5 2 3 2 6" xfId="21019"/>
    <cellStyle name="Currency 5 2 5 2 3 3" xfId="5420"/>
    <cellStyle name="Currency 5 2 5 2 3 3 2" xfId="9596"/>
    <cellStyle name="Currency 5 2 5 2 3 3 2 2" xfId="15861"/>
    <cellStyle name="Currency 5 2 5 2 3 3 2 2 2" xfId="32851"/>
    <cellStyle name="Currency 5 2 5 2 3 3 2 3" xfId="25891"/>
    <cellStyle name="Currency 5 2 5 2 3 3 3" xfId="7508"/>
    <cellStyle name="Currency 5 2 5 2 3 3 3 2" xfId="13773"/>
    <cellStyle name="Currency 5 2 5 2 3 3 3 2 2" xfId="30763"/>
    <cellStyle name="Currency 5 2 5 2 3 3 3 3" xfId="23803"/>
    <cellStyle name="Currency 5 2 5 2 3 3 4" xfId="11685"/>
    <cellStyle name="Currency 5 2 5 2 3 3 4 2" xfId="28675"/>
    <cellStyle name="Currency 5 2 5 2 3 3 5" xfId="18931"/>
    <cellStyle name="Currency 5 2 5 2 3 3 6" xfId="21715"/>
    <cellStyle name="Currency 5 2 5 2 3 4" xfId="8204"/>
    <cellStyle name="Currency 5 2 5 2 3 4 2" xfId="14469"/>
    <cellStyle name="Currency 5 2 5 2 3 4 2 2" xfId="31459"/>
    <cellStyle name="Currency 5 2 5 2 3 4 3" xfId="24499"/>
    <cellStyle name="Currency 5 2 5 2 3 5" xfId="6116"/>
    <cellStyle name="Currency 5 2 5 2 3 5 2" xfId="12381"/>
    <cellStyle name="Currency 5 2 5 2 3 5 2 2" xfId="29371"/>
    <cellStyle name="Currency 5 2 5 2 3 5 3" xfId="22411"/>
    <cellStyle name="Currency 5 2 5 2 3 6" xfId="10293"/>
    <cellStyle name="Currency 5 2 5 2 3 6 2" xfId="27283"/>
    <cellStyle name="Currency 5 2 5 2 3 6 3" xfId="20323"/>
    <cellStyle name="Currency 5 2 5 2 3 7" xfId="16855"/>
    <cellStyle name="Currency 5 2 5 2 3 7 2" xfId="26587"/>
    <cellStyle name="Currency 5 2 5 2 3 8" xfId="17539"/>
    <cellStyle name="Currency 5 2 5 2 3 9" xfId="19627"/>
    <cellStyle name="Currency 5 2 5 2 4" xfId="4382"/>
    <cellStyle name="Currency 5 2 5 2 4 2" xfId="8558"/>
    <cellStyle name="Currency 5 2 5 2 4 2 2" xfId="14823"/>
    <cellStyle name="Currency 5 2 5 2 4 2 2 2" xfId="31813"/>
    <cellStyle name="Currency 5 2 5 2 4 2 3" xfId="24853"/>
    <cellStyle name="Currency 5 2 5 2 4 3" xfId="6470"/>
    <cellStyle name="Currency 5 2 5 2 4 3 2" xfId="12735"/>
    <cellStyle name="Currency 5 2 5 2 4 3 2 2" xfId="29725"/>
    <cellStyle name="Currency 5 2 5 2 4 3 3" xfId="22765"/>
    <cellStyle name="Currency 5 2 5 2 4 4" xfId="10647"/>
    <cellStyle name="Currency 5 2 5 2 4 4 2" xfId="27637"/>
    <cellStyle name="Currency 5 2 5 2 4 5" xfId="17893"/>
    <cellStyle name="Currency 5 2 5 2 4 6" xfId="20677"/>
    <cellStyle name="Currency 5 2 5 2 5" xfId="5078"/>
    <cellStyle name="Currency 5 2 5 2 5 2" xfId="9254"/>
    <cellStyle name="Currency 5 2 5 2 5 2 2" xfId="15519"/>
    <cellStyle name="Currency 5 2 5 2 5 2 2 2" xfId="32509"/>
    <cellStyle name="Currency 5 2 5 2 5 2 3" xfId="25549"/>
    <cellStyle name="Currency 5 2 5 2 5 3" xfId="7166"/>
    <cellStyle name="Currency 5 2 5 2 5 3 2" xfId="13431"/>
    <cellStyle name="Currency 5 2 5 2 5 3 2 2" xfId="30421"/>
    <cellStyle name="Currency 5 2 5 2 5 3 3" xfId="23461"/>
    <cellStyle name="Currency 5 2 5 2 5 4" xfId="11343"/>
    <cellStyle name="Currency 5 2 5 2 5 4 2" xfId="28333"/>
    <cellStyle name="Currency 5 2 5 2 5 5" xfId="18589"/>
    <cellStyle name="Currency 5 2 5 2 5 6" xfId="21373"/>
    <cellStyle name="Currency 5 2 5 2 6" xfId="7862"/>
    <cellStyle name="Currency 5 2 5 2 6 2" xfId="14127"/>
    <cellStyle name="Currency 5 2 5 2 6 2 2" xfId="31117"/>
    <cellStyle name="Currency 5 2 5 2 6 3" xfId="24157"/>
    <cellStyle name="Currency 5 2 5 2 7" xfId="5774"/>
    <cellStyle name="Currency 5 2 5 2 7 2" xfId="12039"/>
    <cellStyle name="Currency 5 2 5 2 7 2 2" xfId="29029"/>
    <cellStyle name="Currency 5 2 5 2 7 3" xfId="22069"/>
    <cellStyle name="Currency 5 2 5 2 8" xfId="9951"/>
    <cellStyle name="Currency 5 2 5 2 8 2" xfId="26941"/>
    <cellStyle name="Currency 5 2 5 2 8 3" xfId="19981"/>
    <cellStyle name="Currency 5 2 5 2 9" xfId="16513"/>
    <cellStyle name="Currency 5 2 5 2 9 2" xfId="26245"/>
    <cellStyle name="Currency 5 2 5 3" xfId="3779"/>
    <cellStyle name="Currency 5 2 5 3 10" xfId="19378"/>
    <cellStyle name="Currency 5 2 5 3 2" xfId="4121"/>
    <cellStyle name="Currency 5 2 5 3 2 2" xfId="4817"/>
    <cellStyle name="Currency 5 2 5 3 2 2 2" xfId="8993"/>
    <cellStyle name="Currency 5 2 5 3 2 2 2 2" xfId="15258"/>
    <cellStyle name="Currency 5 2 5 3 2 2 2 2 2" xfId="32248"/>
    <cellStyle name="Currency 5 2 5 3 2 2 2 3" xfId="25288"/>
    <cellStyle name="Currency 5 2 5 3 2 2 3" xfId="6905"/>
    <cellStyle name="Currency 5 2 5 3 2 2 3 2" xfId="13170"/>
    <cellStyle name="Currency 5 2 5 3 2 2 3 2 2" xfId="30160"/>
    <cellStyle name="Currency 5 2 5 3 2 2 3 3" xfId="23200"/>
    <cellStyle name="Currency 5 2 5 3 2 2 4" xfId="11082"/>
    <cellStyle name="Currency 5 2 5 3 2 2 4 2" xfId="28072"/>
    <cellStyle name="Currency 5 2 5 3 2 2 5" xfId="18328"/>
    <cellStyle name="Currency 5 2 5 3 2 2 6" xfId="21112"/>
    <cellStyle name="Currency 5 2 5 3 2 3" xfId="5513"/>
    <cellStyle name="Currency 5 2 5 3 2 3 2" xfId="9689"/>
    <cellStyle name="Currency 5 2 5 3 2 3 2 2" xfId="15954"/>
    <cellStyle name="Currency 5 2 5 3 2 3 2 2 2" xfId="32944"/>
    <cellStyle name="Currency 5 2 5 3 2 3 2 3" xfId="25984"/>
    <cellStyle name="Currency 5 2 5 3 2 3 3" xfId="7601"/>
    <cellStyle name="Currency 5 2 5 3 2 3 3 2" xfId="13866"/>
    <cellStyle name="Currency 5 2 5 3 2 3 3 2 2" xfId="30856"/>
    <cellStyle name="Currency 5 2 5 3 2 3 3 3" xfId="23896"/>
    <cellStyle name="Currency 5 2 5 3 2 3 4" xfId="11778"/>
    <cellStyle name="Currency 5 2 5 3 2 3 4 2" xfId="28768"/>
    <cellStyle name="Currency 5 2 5 3 2 3 5" xfId="19024"/>
    <cellStyle name="Currency 5 2 5 3 2 3 6" xfId="21808"/>
    <cellStyle name="Currency 5 2 5 3 2 4" xfId="8297"/>
    <cellStyle name="Currency 5 2 5 3 2 4 2" xfId="14562"/>
    <cellStyle name="Currency 5 2 5 3 2 4 2 2" xfId="31552"/>
    <cellStyle name="Currency 5 2 5 3 2 4 3" xfId="24592"/>
    <cellStyle name="Currency 5 2 5 3 2 5" xfId="6209"/>
    <cellStyle name="Currency 5 2 5 3 2 5 2" xfId="12474"/>
    <cellStyle name="Currency 5 2 5 3 2 5 2 2" xfId="29464"/>
    <cellStyle name="Currency 5 2 5 3 2 5 3" xfId="22504"/>
    <cellStyle name="Currency 5 2 5 3 2 6" xfId="10386"/>
    <cellStyle name="Currency 5 2 5 3 2 6 2" xfId="27376"/>
    <cellStyle name="Currency 5 2 5 3 2 6 3" xfId="20416"/>
    <cellStyle name="Currency 5 2 5 3 2 7" xfId="16948"/>
    <cellStyle name="Currency 5 2 5 3 2 7 2" xfId="26680"/>
    <cellStyle name="Currency 5 2 5 3 2 8" xfId="17632"/>
    <cellStyle name="Currency 5 2 5 3 2 9" xfId="19720"/>
    <cellStyle name="Currency 5 2 5 3 3" xfId="4475"/>
    <cellStyle name="Currency 5 2 5 3 3 2" xfId="8651"/>
    <cellStyle name="Currency 5 2 5 3 3 2 2" xfId="14916"/>
    <cellStyle name="Currency 5 2 5 3 3 2 2 2" xfId="31906"/>
    <cellStyle name="Currency 5 2 5 3 3 2 3" xfId="24946"/>
    <cellStyle name="Currency 5 2 5 3 3 3" xfId="6563"/>
    <cellStyle name="Currency 5 2 5 3 3 3 2" xfId="12828"/>
    <cellStyle name="Currency 5 2 5 3 3 3 2 2" xfId="29818"/>
    <cellStyle name="Currency 5 2 5 3 3 3 3" xfId="22858"/>
    <cellStyle name="Currency 5 2 5 3 3 4" xfId="10740"/>
    <cellStyle name="Currency 5 2 5 3 3 4 2" xfId="27730"/>
    <cellStyle name="Currency 5 2 5 3 3 5" xfId="17986"/>
    <cellStyle name="Currency 5 2 5 3 3 6" xfId="20770"/>
    <cellStyle name="Currency 5 2 5 3 4" xfId="5171"/>
    <cellStyle name="Currency 5 2 5 3 4 2" xfId="9347"/>
    <cellStyle name="Currency 5 2 5 3 4 2 2" xfId="15612"/>
    <cellStyle name="Currency 5 2 5 3 4 2 2 2" xfId="32602"/>
    <cellStyle name="Currency 5 2 5 3 4 2 3" xfId="25642"/>
    <cellStyle name="Currency 5 2 5 3 4 3" xfId="7259"/>
    <cellStyle name="Currency 5 2 5 3 4 3 2" xfId="13524"/>
    <cellStyle name="Currency 5 2 5 3 4 3 2 2" xfId="30514"/>
    <cellStyle name="Currency 5 2 5 3 4 3 3" xfId="23554"/>
    <cellStyle name="Currency 5 2 5 3 4 4" xfId="11436"/>
    <cellStyle name="Currency 5 2 5 3 4 4 2" xfId="28426"/>
    <cellStyle name="Currency 5 2 5 3 4 5" xfId="18682"/>
    <cellStyle name="Currency 5 2 5 3 4 6" xfId="21466"/>
    <cellStyle name="Currency 5 2 5 3 5" xfId="7955"/>
    <cellStyle name="Currency 5 2 5 3 5 2" xfId="14220"/>
    <cellStyle name="Currency 5 2 5 3 5 2 2" xfId="31210"/>
    <cellStyle name="Currency 5 2 5 3 5 3" xfId="24250"/>
    <cellStyle name="Currency 5 2 5 3 6" xfId="5867"/>
    <cellStyle name="Currency 5 2 5 3 6 2" xfId="12132"/>
    <cellStyle name="Currency 5 2 5 3 6 2 2" xfId="29122"/>
    <cellStyle name="Currency 5 2 5 3 6 3" xfId="22162"/>
    <cellStyle name="Currency 5 2 5 3 7" xfId="10044"/>
    <cellStyle name="Currency 5 2 5 3 7 2" xfId="27034"/>
    <cellStyle name="Currency 5 2 5 3 7 3" xfId="20074"/>
    <cellStyle name="Currency 5 2 5 3 8" xfId="16606"/>
    <cellStyle name="Currency 5 2 5 3 8 2" xfId="26338"/>
    <cellStyle name="Currency 5 2 5 3 9" xfId="17290"/>
    <cellStyle name="Currency 5 2 5 4" xfId="3950"/>
    <cellStyle name="Currency 5 2 5 4 2" xfId="4646"/>
    <cellStyle name="Currency 5 2 5 4 2 2" xfId="8822"/>
    <cellStyle name="Currency 5 2 5 4 2 2 2" xfId="15087"/>
    <cellStyle name="Currency 5 2 5 4 2 2 2 2" xfId="32077"/>
    <cellStyle name="Currency 5 2 5 4 2 2 3" xfId="25117"/>
    <cellStyle name="Currency 5 2 5 4 2 3" xfId="6734"/>
    <cellStyle name="Currency 5 2 5 4 2 3 2" xfId="12999"/>
    <cellStyle name="Currency 5 2 5 4 2 3 2 2" xfId="29989"/>
    <cellStyle name="Currency 5 2 5 4 2 3 3" xfId="23029"/>
    <cellStyle name="Currency 5 2 5 4 2 4" xfId="10911"/>
    <cellStyle name="Currency 5 2 5 4 2 4 2" xfId="27901"/>
    <cellStyle name="Currency 5 2 5 4 2 5" xfId="18157"/>
    <cellStyle name="Currency 5 2 5 4 2 6" xfId="20941"/>
    <cellStyle name="Currency 5 2 5 4 3" xfId="5342"/>
    <cellStyle name="Currency 5 2 5 4 3 2" xfId="9518"/>
    <cellStyle name="Currency 5 2 5 4 3 2 2" xfId="15783"/>
    <cellStyle name="Currency 5 2 5 4 3 2 2 2" xfId="32773"/>
    <cellStyle name="Currency 5 2 5 4 3 2 3" xfId="25813"/>
    <cellStyle name="Currency 5 2 5 4 3 3" xfId="7430"/>
    <cellStyle name="Currency 5 2 5 4 3 3 2" xfId="13695"/>
    <cellStyle name="Currency 5 2 5 4 3 3 2 2" xfId="30685"/>
    <cellStyle name="Currency 5 2 5 4 3 3 3" xfId="23725"/>
    <cellStyle name="Currency 5 2 5 4 3 4" xfId="11607"/>
    <cellStyle name="Currency 5 2 5 4 3 4 2" xfId="28597"/>
    <cellStyle name="Currency 5 2 5 4 3 5" xfId="18853"/>
    <cellStyle name="Currency 5 2 5 4 3 6" xfId="21637"/>
    <cellStyle name="Currency 5 2 5 4 4" xfId="8126"/>
    <cellStyle name="Currency 5 2 5 4 4 2" xfId="14391"/>
    <cellStyle name="Currency 5 2 5 4 4 2 2" xfId="31381"/>
    <cellStyle name="Currency 5 2 5 4 4 3" xfId="24421"/>
    <cellStyle name="Currency 5 2 5 4 5" xfId="6038"/>
    <cellStyle name="Currency 5 2 5 4 5 2" xfId="12303"/>
    <cellStyle name="Currency 5 2 5 4 5 2 2" xfId="29293"/>
    <cellStyle name="Currency 5 2 5 4 5 3" xfId="22333"/>
    <cellStyle name="Currency 5 2 5 4 6" xfId="10215"/>
    <cellStyle name="Currency 5 2 5 4 6 2" xfId="27205"/>
    <cellStyle name="Currency 5 2 5 4 6 3" xfId="20245"/>
    <cellStyle name="Currency 5 2 5 4 7" xfId="16777"/>
    <cellStyle name="Currency 5 2 5 4 7 2" xfId="26509"/>
    <cellStyle name="Currency 5 2 5 4 8" xfId="17461"/>
    <cellStyle name="Currency 5 2 5 4 9" xfId="19549"/>
    <cellStyle name="Currency 5 2 5 5" xfId="4304"/>
    <cellStyle name="Currency 5 2 5 5 2" xfId="8480"/>
    <cellStyle name="Currency 5 2 5 5 2 2" xfId="14745"/>
    <cellStyle name="Currency 5 2 5 5 2 2 2" xfId="31735"/>
    <cellStyle name="Currency 5 2 5 5 2 3" xfId="24775"/>
    <cellStyle name="Currency 5 2 5 5 3" xfId="6392"/>
    <cellStyle name="Currency 5 2 5 5 3 2" xfId="12657"/>
    <cellStyle name="Currency 5 2 5 5 3 2 2" xfId="29647"/>
    <cellStyle name="Currency 5 2 5 5 3 3" xfId="22687"/>
    <cellStyle name="Currency 5 2 5 5 4" xfId="10569"/>
    <cellStyle name="Currency 5 2 5 5 4 2" xfId="27559"/>
    <cellStyle name="Currency 5 2 5 5 5" xfId="17815"/>
    <cellStyle name="Currency 5 2 5 5 6" xfId="20599"/>
    <cellStyle name="Currency 5 2 5 6" xfId="5000"/>
    <cellStyle name="Currency 5 2 5 6 2" xfId="9176"/>
    <cellStyle name="Currency 5 2 5 6 2 2" xfId="15441"/>
    <cellStyle name="Currency 5 2 5 6 2 2 2" xfId="32431"/>
    <cellStyle name="Currency 5 2 5 6 2 3" xfId="25471"/>
    <cellStyle name="Currency 5 2 5 6 3" xfId="7088"/>
    <cellStyle name="Currency 5 2 5 6 3 2" xfId="13353"/>
    <cellStyle name="Currency 5 2 5 6 3 2 2" xfId="30343"/>
    <cellStyle name="Currency 5 2 5 6 3 3" xfId="23383"/>
    <cellStyle name="Currency 5 2 5 6 4" xfId="11265"/>
    <cellStyle name="Currency 5 2 5 6 4 2" xfId="28255"/>
    <cellStyle name="Currency 5 2 5 6 5" xfId="18511"/>
    <cellStyle name="Currency 5 2 5 6 6" xfId="21295"/>
    <cellStyle name="Currency 5 2 5 7" xfId="7784"/>
    <cellStyle name="Currency 5 2 5 7 2" xfId="14049"/>
    <cellStyle name="Currency 5 2 5 7 2 2" xfId="31039"/>
    <cellStyle name="Currency 5 2 5 7 3" xfId="24079"/>
    <cellStyle name="Currency 5 2 5 8" xfId="5696"/>
    <cellStyle name="Currency 5 2 5 8 2" xfId="11961"/>
    <cellStyle name="Currency 5 2 5 8 2 2" xfId="28951"/>
    <cellStyle name="Currency 5 2 5 8 3" xfId="21991"/>
    <cellStyle name="Currency 5 2 5 9" xfId="9873"/>
    <cellStyle name="Currency 5 2 5 9 2" xfId="26863"/>
    <cellStyle name="Currency 5 2 5 9 3" xfId="19903"/>
    <cellStyle name="Currency 5 2 6" xfId="3647"/>
    <cellStyle name="Currency 5 2 6 10" xfId="17158"/>
    <cellStyle name="Currency 5 2 6 11" xfId="19246"/>
    <cellStyle name="Currency 5 2 6 2" xfId="3818"/>
    <cellStyle name="Currency 5 2 6 2 10" xfId="19417"/>
    <cellStyle name="Currency 5 2 6 2 2" xfId="4160"/>
    <cellStyle name="Currency 5 2 6 2 2 2" xfId="4856"/>
    <cellStyle name="Currency 5 2 6 2 2 2 2" xfId="9032"/>
    <cellStyle name="Currency 5 2 6 2 2 2 2 2" xfId="15297"/>
    <cellStyle name="Currency 5 2 6 2 2 2 2 2 2" xfId="32287"/>
    <cellStyle name="Currency 5 2 6 2 2 2 2 3" xfId="25327"/>
    <cellStyle name="Currency 5 2 6 2 2 2 3" xfId="6944"/>
    <cellStyle name="Currency 5 2 6 2 2 2 3 2" xfId="13209"/>
    <cellStyle name="Currency 5 2 6 2 2 2 3 2 2" xfId="30199"/>
    <cellStyle name="Currency 5 2 6 2 2 2 3 3" xfId="23239"/>
    <cellStyle name="Currency 5 2 6 2 2 2 4" xfId="11121"/>
    <cellStyle name="Currency 5 2 6 2 2 2 4 2" xfId="28111"/>
    <cellStyle name="Currency 5 2 6 2 2 2 5" xfId="18367"/>
    <cellStyle name="Currency 5 2 6 2 2 2 6" xfId="21151"/>
    <cellStyle name="Currency 5 2 6 2 2 3" xfId="5552"/>
    <cellStyle name="Currency 5 2 6 2 2 3 2" xfId="9728"/>
    <cellStyle name="Currency 5 2 6 2 2 3 2 2" xfId="15993"/>
    <cellStyle name="Currency 5 2 6 2 2 3 2 2 2" xfId="32983"/>
    <cellStyle name="Currency 5 2 6 2 2 3 2 3" xfId="26023"/>
    <cellStyle name="Currency 5 2 6 2 2 3 3" xfId="7640"/>
    <cellStyle name="Currency 5 2 6 2 2 3 3 2" xfId="13905"/>
    <cellStyle name="Currency 5 2 6 2 2 3 3 2 2" xfId="30895"/>
    <cellStyle name="Currency 5 2 6 2 2 3 3 3" xfId="23935"/>
    <cellStyle name="Currency 5 2 6 2 2 3 4" xfId="11817"/>
    <cellStyle name="Currency 5 2 6 2 2 3 4 2" xfId="28807"/>
    <cellStyle name="Currency 5 2 6 2 2 3 5" xfId="19063"/>
    <cellStyle name="Currency 5 2 6 2 2 3 6" xfId="21847"/>
    <cellStyle name="Currency 5 2 6 2 2 4" xfId="8336"/>
    <cellStyle name="Currency 5 2 6 2 2 4 2" xfId="14601"/>
    <cellStyle name="Currency 5 2 6 2 2 4 2 2" xfId="31591"/>
    <cellStyle name="Currency 5 2 6 2 2 4 3" xfId="24631"/>
    <cellStyle name="Currency 5 2 6 2 2 5" xfId="6248"/>
    <cellStyle name="Currency 5 2 6 2 2 5 2" xfId="12513"/>
    <cellStyle name="Currency 5 2 6 2 2 5 2 2" xfId="29503"/>
    <cellStyle name="Currency 5 2 6 2 2 5 3" xfId="22543"/>
    <cellStyle name="Currency 5 2 6 2 2 6" xfId="10425"/>
    <cellStyle name="Currency 5 2 6 2 2 6 2" xfId="27415"/>
    <cellStyle name="Currency 5 2 6 2 2 6 3" xfId="20455"/>
    <cellStyle name="Currency 5 2 6 2 2 7" xfId="16987"/>
    <cellStyle name="Currency 5 2 6 2 2 7 2" xfId="26719"/>
    <cellStyle name="Currency 5 2 6 2 2 8" xfId="17671"/>
    <cellStyle name="Currency 5 2 6 2 2 9" xfId="19759"/>
    <cellStyle name="Currency 5 2 6 2 3" xfId="4514"/>
    <cellStyle name="Currency 5 2 6 2 3 2" xfId="8690"/>
    <cellStyle name="Currency 5 2 6 2 3 2 2" xfId="14955"/>
    <cellStyle name="Currency 5 2 6 2 3 2 2 2" xfId="31945"/>
    <cellStyle name="Currency 5 2 6 2 3 2 3" xfId="24985"/>
    <cellStyle name="Currency 5 2 6 2 3 3" xfId="6602"/>
    <cellStyle name="Currency 5 2 6 2 3 3 2" xfId="12867"/>
    <cellStyle name="Currency 5 2 6 2 3 3 2 2" xfId="29857"/>
    <cellStyle name="Currency 5 2 6 2 3 3 3" xfId="22897"/>
    <cellStyle name="Currency 5 2 6 2 3 4" xfId="10779"/>
    <cellStyle name="Currency 5 2 6 2 3 4 2" xfId="27769"/>
    <cellStyle name="Currency 5 2 6 2 3 5" xfId="18025"/>
    <cellStyle name="Currency 5 2 6 2 3 6" xfId="20809"/>
    <cellStyle name="Currency 5 2 6 2 4" xfId="5210"/>
    <cellStyle name="Currency 5 2 6 2 4 2" xfId="9386"/>
    <cellStyle name="Currency 5 2 6 2 4 2 2" xfId="15651"/>
    <cellStyle name="Currency 5 2 6 2 4 2 2 2" xfId="32641"/>
    <cellStyle name="Currency 5 2 6 2 4 2 3" xfId="25681"/>
    <cellStyle name="Currency 5 2 6 2 4 3" xfId="7298"/>
    <cellStyle name="Currency 5 2 6 2 4 3 2" xfId="13563"/>
    <cellStyle name="Currency 5 2 6 2 4 3 2 2" xfId="30553"/>
    <cellStyle name="Currency 5 2 6 2 4 3 3" xfId="23593"/>
    <cellStyle name="Currency 5 2 6 2 4 4" xfId="11475"/>
    <cellStyle name="Currency 5 2 6 2 4 4 2" xfId="28465"/>
    <cellStyle name="Currency 5 2 6 2 4 5" xfId="18721"/>
    <cellStyle name="Currency 5 2 6 2 4 6" xfId="21505"/>
    <cellStyle name="Currency 5 2 6 2 5" xfId="7994"/>
    <cellStyle name="Currency 5 2 6 2 5 2" xfId="14259"/>
    <cellStyle name="Currency 5 2 6 2 5 2 2" xfId="31249"/>
    <cellStyle name="Currency 5 2 6 2 5 3" xfId="24289"/>
    <cellStyle name="Currency 5 2 6 2 6" xfId="5906"/>
    <cellStyle name="Currency 5 2 6 2 6 2" xfId="12171"/>
    <cellStyle name="Currency 5 2 6 2 6 2 2" xfId="29161"/>
    <cellStyle name="Currency 5 2 6 2 6 3" xfId="22201"/>
    <cellStyle name="Currency 5 2 6 2 7" xfId="10083"/>
    <cellStyle name="Currency 5 2 6 2 7 2" xfId="27073"/>
    <cellStyle name="Currency 5 2 6 2 7 3" xfId="20113"/>
    <cellStyle name="Currency 5 2 6 2 8" xfId="16645"/>
    <cellStyle name="Currency 5 2 6 2 8 2" xfId="26377"/>
    <cellStyle name="Currency 5 2 6 2 9" xfId="17329"/>
    <cellStyle name="Currency 5 2 6 3" xfId="3989"/>
    <cellStyle name="Currency 5 2 6 3 2" xfId="4685"/>
    <cellStyle name="Currency 5 2 6 3 2 2" xfId="8861"/>
    <cellStyle name="Currency 5 2 6 3 2 2 2" xfId="15126"/>
    <cellStyle name="Currency 5 2 6 3 2 2 2 2" xfId="32116"/>
    <cellStyle name="Currency 5 2 6 3 2 2 3" xfId="25156"/>
    <cellStyle name="Currency 5 2 6 3 2 3" xfId="6773"/>
    <cellStyle name="Currency 5 2 6 3 2 3 2" xfId="13038"/>
    <cellStyle name="Currency 5 2 6 3 2 3 2 2" xfId="30028"/>
    <cellStyle name="Currency 5 2 6 3 2 3 3" xfId="23068"/>
    <cellStyle name="Currency 5 2 6 3 2 4" xfId="10950"/>
    <cellStyle name="Currency 5 2 6 3 2 4 2" xfId="27940"/>
    <cellStyle name="Currency 5 2 6 3 2 5" xfId="18196"/>
    <cellStyle name="Currency 5 2 6 3 2 6" xfId="20980"/>
    <cellStyle name="Currency 5 2 6 3 3" xfId="5381"/>
    <cellStyle name="Currency 5 2 6 3 3 2" xfId="9557"/>
    <cellStyle name="Currency 5 2 6 3 3 2 2" xfId="15822"/>
    <cellStyle name="Currency 5 2 6 3 3 2 2 2" xfId="32812"/>
    <cellStyle name="Currency 5 2 6 3 3 2 3" xfId="25852"/>
    <cellStyle name="Currency 5 2 6 3 3 3" xfId="7469"/>
    <cellStyle name="Currency 5 2 6 3 3 3 2" xfId="13734"/>
    <cellStyle name="Currency 5 2 6 3 3 3 2 2" xfId="30724"/>
    <cellStyle name="Currency 5 2 6 3 3 3 3" xfId="23764"/>
    <cellStyle name="Currency 5 2 6 3 3 4" xfId="11646"/>
    <cellStyle name="Currency 5 2 6 3 3 4 2" xfId="28636"/>
    <cellStyle name="Currency 5 2 6 3 3 5" xfId="18892"/>
    <cellStyle name="Currency 5 2 6 3 3 6" xfId="21676"/>
    <cellStyle name="Currency 5 2 6 3 4" xfId="8165"/>
    <cellStyle name="Currency 5 2 6 3 4 2" xfId="14430"/>
    <cellStyle name="Currency 5 2 6 3 4 2 2" xfId="31420"/>
    <cellStyle name="Currency 5 2 6 3 4 3" xfId="24460"/>
    <cellStyle name="Currency 5 2 6 3 5" xfId="6077"/>
    <cellStyle name="Currency 5 2 6 3 5 2" xfId="12342"/>
    <cellStyle name="Currency 5 2 6 3 5 2 2" xfId="29332"/>
    <cellStyle name="Currency 5 2 6 3 5 3" xfId="22372"/>
    <cellStyle name="Currency 5 2 6 3 6" xfId="10254"/>
    <cellStyle name="Currency 5 2 6 3 6 2" xfId="27244"/>
    <cellStyle name="Currency 5 2 6 3 6 3" xfId="20284"/>
    <cellStyle name="Currency 5 2 6 3 7" xfId="16816"/>
    <cellStyle name="Currency 5 2 6 3 7 2" xfId="26548"/>
    <cellStyle name="Currency 5 2 6 3 8" xfId="17500"/>
    <cellStyle name="Currency 5 2 6 3 9" xfId="19588"/>
    <cellStyle name="Currency 5 2 6 4" xfId="4343"/>
    <cellStyle name="Currency 5 2 6 4 2" xfId="8519"/>
    <cellStyle name="Currency 5 2 6 4 2 2" xfId="14784"/>
    <cellStyle name="Currency 5 2 6 4 2 2 2" xfId="31774"/>
    <cellStyle name="Currency 5 2 6 4 2 3" xfId="24814"/>
    <cellStyle name="Currency 5 2 6 4 3" xfId="6431"/>
    <cellStyle name="Currency 5 2 6 4 3 2" xfId="12696"/>
    <cellStyle name="Currency 5 2 6 4 3 2 2" xfId="29686"/>
    <cellStyle name="Currency 5 2 6 4 3 3" xfId="22726"/>
    <cellStyle name="Currency 5 2 6 4 4" xfId="10608"/>
    <cellStyle name="Currency 5 2 6 4 4 2" xfId="27598"/>
    <cellStyle name="Currency 5 2 6 4 5" xfId="17854"/>
    <cellStyle name="Currency 5 2 6 4 6" xfId="20638"/>
    <cellStyle name="Currency 5 2 6 5" xfId="5039"/>
    <cellStyle name="Currency 5 2 6 5 2" xfId="9215"/>
    <cellStyle name="Currency 5 2 6 5 2 2" xfId="15480"/>
    <cellStyle name="Currency 5 2 6 5 2 2 2" xfId="32470"/>
    <cellStyle name="Currency 5 2 6 5 2 3" xfId="25510"/>
    <cellStyle name="Currency 5 2 6 5 3" xfId="7127"/>
    <cellStyle name="Currency 5 2 6 5 3 2" xfId="13392"/>
    <cellStyle name="Currency 5 2 6 5 3 2 2" xfId="30382"/>
    <cellStyle name="Currency 5 2 6 5 3 3" xfId="23422"/>
    <cellStyle name="Currency 5 2 6 5 4" xfId="11304"/>
    <cellStyle name="Currency 5 2 6 5 4 2" xfId="28294"/>
    <cellStyle name="Currency 5 2 6 5 5" xfId="18550"/>
    <cellStyle name="Currency 5 2 6 5 6" xfId="21334"/>
    <cellStyle name="Currency 5 2 6 6" xfId="7823"/>
    <cellStyle name="Currency 5 2 6 6 2" xfId="14088"/>
    <cellStyle name="Currency 5 2 6 6 2 2" xfId="31078"/>
    <cellStyle name="Currency 5 2 6 6 3" xfId="24118"/>
    <cellStyle name="Currency 5 2 6 7" xfId="5735"/>
    <cellStyle name="Currency 5 2 6 7 2" xfId="12000"/>
    <cellStyle name="Currency 5 2 6 7 2 2" xfId="28990"/>
    <cellStyle name="Currency 5 2 6 7 3" xfId="22030"/>
    <cellStyle name="Currency 5 2 6 8" xfId="9912"/>
    <cellStyle name="Currency 5 2 6 8 2" xfId="26902"/>
    <cellStyle name="Currency 5 2 6 8 3" xfId="19942"/>
    <cellStyle name="Currency 5 2 6 9" xfId="16474"/>
    <cellStyle name="Currency 5 2 6 9 2" xfId="26206"/>
    <cellStyle name="Currency 5 2 7" xfId="3728"/>
    <cellStyle name="Currency 5 2 7 10" xfId="19327"/>
    <cellStyle name="Currency 5 2 7 2" xfId="4070"/>
    <cellStyle name="Currency 5 2 7 2 2" xfId="4766"/>
    <cellStyle name="Currency 5 2 7 2 2 2" xfId="8942"/>
    <cellStyle name="Currency 5 2 7 2 2 2 2" xfId="15207"/>
    <cellStyle name="Currency 5 2 7 2 2 2 2 2" xfId="32197"/>
    <cellStyle name="Currency 5 2 7 2 2 2 3" xfId="25237"/>
    <cellStyle name="Currency 5 2 7 2 2 3" xfId="6854"/>
    <cellStyle name="Currency 5 2 7 2 2 3 2" xfId="13119"/>
    <cellStyle name="Currency 5 2 7 2 2 3 2 2" xfId="30109"/>
    <cellStyle name="Currency 5 2 7 2 2 3 3" xfId="23149"/>
    <cellStyle name="Currency 5 2 7 2 2 4" xfId="11031"/>
    <cellStyle name="Currency 5 2 7 2 2 4 2" xfId="28021"/>
    <cellStyle name="Currency 5 2 7 2 2 5" xfId="18277"/>
    <cellStyle name="Currency 5 2 7 2 2 6" xfId="21061"/>
    <cellStyle name="Currency 5 2 7 2 3" xfId="5462"/>
    <cellStyle name="Currency 5 2 7 2 3 2" xfId="9638"/>
    <cellStyle name="Currency 5 2 7 2 3 2 2" xfId="15903"/>
    <cellStyle name="Currency 5 2 7 2 3 2 2 2" xfId="32893"/>
    <cellStyle name="Currency 5 2 7 2 3 2 3" xfId="25933"/>
    <cellStyle name="Currency 5 2 7 2 3 3" xfId="7550"/>
    <cellStyle name="Currency 5 2 7 2 3 3 2" xfId="13815"/>
    <cellStyle name="Currency 5 2 7 2 3 3 2 2" xfId="30805"/>
    <cellStyle name="Currency 5 2 7 2 3 3 3" xfId="23845"/>
    <cellStyle name="Currency 5 2 7 2 3 4" xfId="11727"/>
    <cellStyle name="Currency 5 2 7 2 3 4 2" xfId="28717"/>
    <cellStyle name="Currency 5 2 7 2 3 5" xfId="18973"/>
    <cellStyle name="Currency 5 2 7 2 3 6" xfId="21757"/>
    <cellStyle name="Currency 5 2 7 2 4" xfId="8246"/>
    <cellStyle name="Currency 5 2 7 2 4 2" xfId="14511"/>
    <cellStyle name="Currency 5 2 7 2 4 2 2" xfId="31501"/>
    <cellStyle name="Currency 5 2 7 2 4 3" xfId="24541"/>
    <cellStyle name="Currency 5 2 7 2 5" xfId="6158"/>
    <cellStyle name="Currency 5 2 7 2 5 2" xfId="12423"/>
    <cellStyle name="Currency 5 2 7 2 5 2 2" xfId="29413"/>
    <cellStyle name="Currency 5 2 7 2 5 3" xfId="22453"/>
    <cellStyle name="Currency 5 2 7 2 6" xfId="10335"/>
    <cellStyle name="Currency 5 2 7 2 6 2" xfId="27325"/>
    <cellStyle name="Currency 5 2 7 2 6 3" xfId="20365"/>
    <cellStyle name="Currency 5 2 7 2 7" xfId="16897"/>
    <cellStyle name="Currency 5 2 7 2 7 2" xfId="26629"/>
    <cellStyle name="Currency 5 2 7 2 8" xfId="17581"/>
    <cellStyle name="Currency 5 2 7 2 9" xfId="19669"/>
    <cellStyle name="Currency 5 2 7 3" xfId="4424"/>
    <cellStyle name="Currency 5 2 7 3 2" xfId="8600"/>
    <cellStyle name="Currency 5 2 7 3 2 2" xfId="14865"/>
    <cellStyle name="Currency 5 2 7 3 2 2 2" xfId="31855"/>
    <cellStyle name="Currency 5 2 7 3 2 3" xfId="24895"/>
    <cellStyle name="Currency 5 2 7 3 3" xfId="6512"/>
    <cellStyle name="Currency 5 2 7 3 3 2" xfId="12777"/>
    <cellStyle name="Currency 5 2 7 3 3 2 2" xfId="29767"/>
    <cellStyle name="Currency 5 2 7 3 3 3" xfId="22807"/>
    <cellStyle name="Currency 5 2 7 3 4" xfId="10689"/>
    <cellStyle name="Currency 5 2 7 3 4 2" xfId="27679"/>
    <cellStyle name="Currency 5 2 7 3 5" xfId="17935"/>
    <cellStyle name="Currency 5 2 7 3 6" xfId="20719"/>
    <cellStyle name="Currency 5 2 7 4" xfId="5120"/>
    <cellStyle name="Currency 5 2 7 4 2" xfId="9296"/>
    <cellStyle name="Currency 5 2 7 4 2 2" xfId="15561"/>
    <cellStyle name="Currency 5 2 7 4 2 2 2" xfId="32551"/>
    <cellStyle name="Currency 5 2 7 4 2 3" xfId="25591"/>
    <cellStyle name="Currency 5 2 7 4 3" xfId="7208"/>
    <cellStyle name="Currency 5 2 7 4 3 2" xfId="13473"/>
    <cellStyle name="Currency 5 2 7 4 3 2 2" xfId="30463"/>
    <cellStyle name="Currency 5 2 7 4 3 3" xfId="23503"/>
    <cellStyle name="Currency 5 2 7 4 4" xfId="11385"/>
    <cellStyle name="Currency 5 2 7 4 4 2" xfId="28375"/>
    <cellStyle name="Currency 5 2 7 4 5" xfId="18631"/>
    <cellStyle name="Currency 5 2 7 4 6" xfId="21415"/>
    <cellStyle name="Currency 5 2 7 5" xfId="7904"/>
    <cellStyle name="Currency 5 2 7 5 2" xfId="14169"/>
    <cellStyle name="Currency 5 2 7 5 2 2" xfId="31159"/>
    <cellStyle name="Currency 5 2 7 5 3" xfId="24199"/>
    <cellStyle name="Currency 5 2 7 6" xfId="5816"/>
    <cellStyle name="Currency 5 2 7 6 2" xfId="12081"/>
    <cellStyle name="Currency 5 2 7 6 2 2" xfId="29071"/>
    <cellStyle name="Currency 5 2 7 6 3" xfId="22111"/>
    <cellStyle name="Currency 5 2 7 7" xfId="9993"/>
    <cellStyle name="Currency 5 2 7 7 2" xfId="26983"/>
    <cellStyle name="Currency 5 2 7 7 3" xfId="20023"/>
    <cellStyle name="Currency 5 2 7 8" xfId="16555"/>
    <cellStyle name="Currency 5 2 7 8 2" xfId="26287"/>
    <cellStyle name="Currency 5 2 7 9" xfId="17239"/>
    <cellStyle name="Currency 5 2 8" xfId="4238"/>
    <cellStyle name="Currency 5 2 8 2" xfId="4934"/>
    <cellStyle name="Currency 5 2 8 2 2" xfId="9110"/>
    <cellStyle name="Currency 5 2 8 2 2 2" xfId="15375"/>
    <cellStyle name="Currency 5 2 8 2 2 2 2" xfId="32365"/>
    <cellStyle name="Currency 5 2 8 2 2 3" xfId="25405"/>
    <cellStyle name="Currency 5 2 8 2 3" xfId="7022"/>
    <cellStyle name="Currency 5 2 8 2 3 2" xfId="13287"/>
    <cellStyle name="Currency 5 2 8 2 3 2 2" xfId="30277"/>
    <cellStyle name="Currency 5 2 8 2 3 3" xfId="23317"/>
    <cellStyle name="Currency 5 2 8 2 4" xfId="11199"/>
    <cellStyle name="Currency 5 2 8 2 4 2" xfId="28189"/>
    <cellStyle name="Currency 5 2 8 2 5" xfId="18445"/>
    <cellStyle name="Currency 5 2 8 2 6" xfId="21229"/>
    <cellStyle name="Currency 5 2 8 3" xfId="5630"/>
    <cellStyle name="Currency 5 2 8 3 2" xfId="9806"/>
    <cellStyle name="Currency 5 2 8 3 2 2" xfId="16071"/>
    <cellStyle name="Currency 5 2 8 3 2 2 2" xfId="33061"/>
    <cellStyle name="Currency 5 2 8 3 2 3" xfId="26101"/>
    <cellStyle name="Currency 5 2 8 3 3" xfId="7718"/>
    <cellStyle name="Currency 5 2 8 3 3 2" xfId="13983"/>
    <cellStyle name="Currency 5 2 8 3 3 2 2" xfId="30973"/>
    <cellStyle name="Currency 5 2 8 3 3 3" xfId="24013"/>
    <cellStyle name="Currency 5 2 8 3 4" xfId="11895"/>
    <cellStyle name="Currency 5 2 8 3 4 2" xfId="28885"/>
    <cellStyle name="Currency 5 2 8 3 5" xfId="19141"/>
    <cellStyle name="Currency 5 2 8 3 6" xfId="21925"/>
    <cellStyle name="Currency 5 2 8 4" xfId="8414"/>
    <cellStyle name="Currency 5 2 8 4 2" xfId="14679"/>
    <cellStyle name="Currency 5 2 8 4 2 2" xfId="31669"/>
    <cellStyle name="Currency 5 2 8 4 3" xfId="24709"/>
    <cellStyle name="Currency 5 2 8 5" xfId="6326"/>
    <cellStyle name="Currency 5 2 8 5 2" xfId="12591"/>
    <cellStyle name="Currency 5 2 8 5 2 2" xfId="29581"/>
    <cellStyle name="Currency 5 2 8 5 3" xfId="22621"/>
    <cellStyle name="Currency 5 2 8 6" xfId="10503"/>
    <cellStyle name="Currency 5 2 8 6 2" xfId="27493"/>
    <cellStyle name="Currency 5 2 8 6 3" xfId="20533"/>
    <cellStyle name="Currency 5 2 8 7" xfId="16726"/>
    <cellStyle name="Currency 5 2 8 7 2" xfId="26797"/>
    <cellStyle name="Currency 5 2 8 8" xfId="17749"/>
    <cellStyle name="Currency 5 2 8 9" xfId="19837"/>
    <cellStyle name="Currency 5 2 9" xfId="3899"/>
    <cellStyle name="Currency 5 2 9 2" xfId="4595"/>
    <cellStyle name="Currency 5 2 9 2 2" xfId="8771"/>
    <cellStyle name="Currency 5 2 9 2 2 2" xfId="15036"/>
    <cellStyle name="Currency 5 2 9 2 2 2 2" xfId="32026"/>
    <cellStyle name="Currency 5 2 9 2 2 3" xfId="25066"/>
    <cellStyle name="Currency 5 2 9 2 3" xfId="6683"/>
    <cellStyle name="Currency 5 2 9 2 3 2" xfId="12948"/>
    <cellStyle name="Currency 5 2 9 2 3 2 2" xfId="29938"/>
    <cellStyle name="Currency 5 2 9 2 3 3" xfId="22978"/>
    <cellStyle name="Currency 5 2 9 2 4" xfId="10860"/>
    <cellStyle name="Currency 5 2 9 2 4 2" xfId="27850"/>
    <cellStyle name="Currency 5 2 9 2 5" xfId="18106"/>
    <cellStyle name="Currency 5 2 9 2 6" xfId="20890"/>
    <cellStyle name="Currency 5 2 9 3" xfId="5291"/>
    <cellStyle name="Currency 5 2 9 3 2" xfId="9467"/>
    <cellStyle name="Currency 5 2 9 3 2 2" xfId="15732"/>
    <cellStyle name="Currency 5 2 9 3 2 2 2" xfId="32722"/>
    <cellStyle name="Currency 5 2 9 3 2 3" xfId="25762"/>
    <cellStyle name="Currency 5 2 9 3 3" xfId="7379"/>
    <cellStyle name="Currency 5 2 9 3 3 2" xfId="13644"/>
    <cellStyle name="Currency 5 2 9 3 3 2 2" xfId="30634"/>
    <cellStyle name="Currency 5 2 9 3 3 3" xfId="23674"/>
    <cellStyle name="Currency 5 2 9 3 4" xfId="11556"/>
    <cellStyle name="Currency 5 2 9 3 4 2" xfId="28546"/>
    <cellStyle name="Currency 5 2 9 3 5" xfId="18802"/>
    <cellStyle name="Currency 5 2 9 3 6" xfId="21586"/>
    <cellStyle name="Currency 5 2 9 4" xfId="8075"/>
    <cellStyle name="Currency 5 2 9 4 2" xfId="14340"/>
    <cellStyle name="Currency 5 2 9 4 2 2" xfId="31330"/>
    <cellStyle name="Currency 5 2 9 4 3" xfId="24370"/>
    <cellStyle name="Currency 5 2 9 5" xfId="5987"/>
    <cellStyle name="Currency 5 2 9 5 2" xfId="12252"/>
    <cellStyle name="Currency 5 2 9 5 2 2" xfId="29242"/>
    <cellStyle name="Currency 5 2 9 5 3" xfId="22282"/>
    <cellStyle name="Currency 5 2 9 6" xfId="10164"/>
    <cellStyle name="Currency 5 2 9 6 2" xfId="27154"/>
    <cellStyle name="Currency 5 2 9 6 3" xfId="20194"/>
    <cellStyle name="Currency 5 2 9 7" xfId="17410"/>
    <cellStyle name="Currency 5 2 9 7 2" xfId="26458"/>
    <cellStyle name="Currency 5 2 9 8" xfId="19498"/>
    <cellStyle name="Currency 5 20" xfId="33070"/>
    <cellStyle name="Currency 5 21" xfId="3551"/>
    <cellStyle name="Currency 5 3" xfId="1331"/>
    <cellStyle name="Currency 5 3 10" xfId="4946"/>
    <cellStyle name="Currency 5 3 10 2" xfId="9122"/>
    <cellStyle name="Currency 5 3 10 2 2" xfId="15387"/>
    <cellStyle name="Currency 5 3 10 2 2 2" xfId="32377"/>
    <cellStyle name="Currency 5 3 10 2 3" xfId="25417"/>
    <cellStyle name="Currency 5 3 10 3" xfId="7034"/>
    <cellStyle name="Currency 5 3 10 3 2" xfId="13299"/>
    <cellStyle name="Currency 5 3 10 3 2 2" xfId="30289"/>
    <cellStyle name="Currency 5 3 10 3 3" xfId="23329"/>
    <cellStyle name="Currency 5 3 10 4" xfId="11211"/>
    <cellStyle name="Currency 5 3 10 4 2" xfId="28201"/>
    <cellStyle name="Currency 5 3 10 5" xfId="18457"/>
    <cellStyle name="Currency 5 3 10 6" xfId="21241"/>
    <cellStyle name="Currency 5 3 11" xfId="7730"/>
    <cellStyle name="Currency 5 3 11 2" xfId="13995"/>
    <cellStyle name="Currency 5 3 11 2 2" xfId="30985"/>
    <cellStyle name="Currency 5 3 11 3" xfId="24025"/>
    <cellStyle name="Currency 5 3 12" xfId="5642"/>
    <cellStyle name="Currency 5 3 12 2" xfId="11907"/>
    <cellStyle name="Currency 5 3 12 2 2" xfId="28897"/>
    <cellStyle name="Currency 5 3 12 3" xfId="21937"/>
    <cellStyle name="Currency 5 3 13" xfId="9819"/>
    <cellStyle name="Currency 5 3 13 2" xfId="26809"/>
    <cellStyle name="Currency 5 3 13 3" xfId="19849"/>
    <cellStyle name="Currency 5 3 14" xfId="16381"/>
    <cellStyle name="Currency 5 3 14 2" xfId="26113"/>
    <cellStyle name="Currency 5 3 15" xfId="17065"/>
    <cellStyle name="Currency 5 3 16" xfId="19153"/>
    <cellStyle name="Currency 5 3 17" xfId="3554"/>
    <cellStyle name="Currency 5 3 2" xfId="3540"/>
    <cellStyle name="Currency 5 3 2 10" xfId="5659"/>
    <cellStyle name="Currency 5 3 2 10 2" xfId="11924"/>
    <cellStyle name="Currency 5 3 2 10 2 2" xfId="28914"/>
    <cellStyle name="Currency 5 3 2 10 3" xfId="21954"/>
    <cellStyle name="Currency 5 3 2 11" xfId="9836"/>
    <cellStyle name="Currency 5 3 2 11 2" xfId="26826"/>
    <cellStyle name="Currency 5 3 2 11 3" xfId="19866"/>
    <cellStyle name="Currency 5 3 2 12" xfId="16398"/>
    <cellStyle name="Currency 5 3 2 12 2" xfId="26130"/>
    <cellStyle name="Currency 5 3 2 13" xfId="17082"/>
    <cellStyle name="Currency 5 3 2 14" xfId="19170"/>
    <cellStyle name="Currency 5 3 2 15" xfId="3571"/>
    <cellStyle name="Currency 5 3 2 2" xfId="3598"/>
    <cellStyle name="Currency 5 3 2 2 10" xfId="16425"/>
    <cellStyle name="Currency 5 3 2 2 10 2" xfId="26157"/>
    <cellStyle name="Currency 5 3 2 2 11" xfId="17109"/>
    <cellStyle name="Currency 5 3 2 2 12" xfId="19197"/>
    <cellStyle name="Currency 5 3 2 2 2" xfId="3715"/>
    <cellStyle name="Currency 5 3 2 2 2 10" xfId="17226"/>
    <cellStyle name="Currency 5 3 2 2 2 11" xfId="19314"/>
    <cellStyle name="Currency 5 3 2 2 2 2" xfId="3886"/>
    <cellStyle name="Currency 5 3 2 2 2 2 10" xfId="19485"/>
    <cellStyle name="Currency 5 3 2 2 2 2 2" xfId="4228"/>
    <cellStyle name="Currency 5 3 2 2 2 2 2 2" xfId="4924"/>
    <cellStyle name="Currency 5 3 2 2 2 2 2 2 2" xfId="9100"/>
    <cellStyle name="Currency 5 3 2 2 2 2 2 2 2 2" xfId="15365"/>
    <cellStyle name="Currency 5 3 2 2 2 2 2 2 2 2 2" xfId="32355"/>
    <cellStyle name="Currency 5 3 2 2 2 2 2 2 2 3" xfId="25395"/>
    <cellStyle name="Currency 5 3 2 2 2 2 2 2 3" xfId="7012"/>
    <cellStyle name="Currency 5 3 2 2 2 2 2 2 3 2" xfId="13277"/>
    <cellStyle name="Currency 5 3 2 2 2 2 2 2 3 2 2" xfId="30267"/>
    <cellStyle name="Currency 5 3 2 2 2 2 2 2 3 3" xfId="23307"/>
    <cellStyle name="Currency 5 3 2 2 2 2 2 2 4" xfId="11189"/>
    <cellStyle name="Currency 5 3 2 2 2 2 2 2 4 2" xfId="28179"/>
    <cellStyle name="Currency 5 3 2 2 2 2 2 2 5" xfId="18435"/>
    <cellStyle name="Currency 5 3 2 2 2 2 2 2 6" xfId="21219"/>
    <cellStyle name="Currency 5 3 2 2 2 2 2 3" xfId="5620"/>
    <cellStyle name="Currency 5 3 2 2 2 2 2 3 2" xfId="9796"/>
    <cellStyle name="Currency 5 3 2 2 2 2 2 3 2 2" xfId="16061"/>
    <cellStyle name="Currency 5 3 2 2 2 2 2 3 2 2 2" xfId="33051"/>
    <cellStyle name="Currency 5 3 2 2 2 2 2 3 2 3" xfId="26091"/>
    <cellStyle name="Currency 5 3 2 2 2 2 2 3 3" xfId="7708"/>
    <cellStyle name="Currency 5 3 2 2 2 2 2 3 3 2" xfId="13973"/>
    <cellStyle name="Currency 5 3 2 2 2 2 2 3 3 2 2" xfId="30963"/>
    <cellStyle name="Currency 5 3 2 2 2 2 2 3 3 3" xfId="24003"/>
    <cellStyle name="Currency 5 3 2 2 2 2 2 3 4" xfId="11885"/>
    <cellStyle name="Currency 5 3 2 2 2 2 2 3 4 2" xfId="28875"/>
    <cellStyle name="Currency 5 3 2 2 2 2 2 3 5" xfId="19131"/>
    <cellStyle name="Currency 5 3 2 2 2 2 2 3 6" xfId="21915"/>
    <cellStyle name="Currency 5 3 2 2 2 2 2 4" xfId="8404"/>
    <cellStyle name="Currency 5 3 2 2 2 2 2 4 2" xfId="14669"/>
    <cellStyle name="Currency 5 3 2 2 2 2 2 4 2 2" xfId="31659"/>
    <cellStyle name="Currency 5 3 2 2 2 2 2 4 3" xfId="24699"/>
    <cellStyle name="Currency 5 3 2 2 2 2 2 5" xfId="6316"/>
    <cellStyle name="Currency 5 3 2 2 2 2 2 5 2" xfId="12581"/>
    <cellStyle name="Currency 5 3 2 2 2 2 2 5 2 2" xfId="29571"/>
    <cellStyle name="Currency 5 3 2 2 2 2 2 5 3" xfId="22611"/>
    <cellStyle name="Currency 5 3 2 2 2 2 2 6" xfId="10493"/>
    <cellStyle name="Currency 5 3 2 2 2 2 2 6 2" xfId="27483"/>
    <cellStyle name="Currency 5 3 2 2 2 2 2 6 3" xfId="20523"/>
    <cellStyle name="Currency 5 3 2 2 2 2 2 7" xfId="17055"/>
    <cellStyle name="Currency 5 3 2 2 2 2 2 7 2" xfId="26787"/>
    <cellStyle name="Currency 5 3 2 2 2 2 2 8" xfId="17739"/>
    <cellStyle name="Currency 5 3 2 2 2 2 2 9" xfId="19827"/>
    <cellStyle name="Currency 5 3 2 2 2 2 3" xfId="4582"/>
    <cellStyle name="Currency 5 3 2 2 2 2 3 2" xfId="8758"/>
    <cellStyle name="Currency 5 3 2 2 2 2 3 2 2" xfId="15023"/>
    <cellStyle name="Currency 5 3 2 2 2 2 3 2 2 2" xfId="32013"/>
    <cellStyle name="Currency 5 3 2 2 2 2 3 2 3" xfId="25053"/>
    <cellStyle name="Currency 5 3 2 2 2 2 3 3" xfId="6670"/>
    <cellStyle name="Currency 5 3 2 2 2 2 3 3 2" xfId="12935"/>
    <cellStyle name="Currency 5 3 2 2 2 2 3 3 2 2" xfId="29925"/>
    <cellStyle name="Currency 5 3 2 2 2 2 3 3 3" xfId="22965"/>
    <cellStyle name="Currency 5 3 2 2 2 2 3 4" xfId="10847"/>
    <cellStyle name="Currency 5 3 2 2 2 2 3 4 2" xfId="27837"/>
    <cellStyle name="Currency 5 3 2 2 2 2 3 5" xfId="18093"/>
    <cellStyle name="Currency 5 3 2 2 2 2 3 6" xfId="20877"/>
    <cellStyle name="Currency 5 3 2 2 2 2 4" xfId="5278"/>
    <cellStyle name="Currency 5 3 2 2 2 2 4 2" xfId="9454"/>
    <cellStyle name="Currency 5 3 2 2 2 2 4 2 2" xfId="15719"/>
    <cellStyle name="Currency 5 3 2 2 2 2 4 2 2 2" xfId="32709"/>
    <cellStyle name="Currency 5 3 2 2 2 2 4 2 3" xfId="25749"/>
    <cellStyle name="Currency 5 3 2 2 2 2 4 3" xfId="7366"/>
    <cellStyle name="Currency 5 3 2 2 2 2 4 3 2" xfId="13631"/>
    <cellStyle name="Currency 5 3 2 2 2 2 4 3 2 2" xfId="30621"/>
    <cellStyle name="Currency 5 3 2 2 2 2 4 3 3" xfId="23661"/>
    <cellStyle name="Currency 5 3 2 2 2 2 4 4" xfId="11543"/>
    <cellStyle name="Currency 5 3 2 2 2 2 4 4 2" xfId="28533"/>
    <cellStyle name="Currency 5 3 2 2 2 2 4 5" xfId="18789"/>
    <cellStyle name="Currency 5 3 2 2 2 2 4 6" xfId="21573"/>
    <cellStyle name="Currency 5 3 2 2 2 2 5" xfId="8062"/>
    <cellStyle name="Currency 5 3 2 2 2 2 5 2" xfId="14327"/>
    <cellStyle name="Currency 5 3 2 2 2 2 5 2 2" xfId="31317"/>
    <cellStyle name="Currency 5 3 2 2 2 2 5 3" xfId="24357"/>
    <cellStyle name="Currency 5 3 2 2 2 2 6" xfId="5974"/>
    <cellStyle name="Currency 5 3 2 2 2 2 6 2" xfId="12239"/>
    <cellStyle name="Currency 5 3 2 2 2 2 6 2 2" xfId="29229"/>
    <cellStyle name="Currency 5 3 2 2 2 2 6 3" xfId="22269"/>
    <cellStyle name="Currency 5 3 2 2 2 2 7" xfId="10151"/>
    <cellStyle name="Currency 5 3 2 2 2 2 7 2" xfId="27141"/>
    <cellStyle name="Currency 5 3 2 2 2 2 7 3" xfId="20181"/>
    <cellStyle name="Currency 5 3 2 2 2 2 8" xfId="16713"/>
    <cellStyle name="Currency 5 3 2 2 2 2 8 2" xfId="26445"/>
    <cellStyle name="Currency 5 3 2 2 2 2 9" xfId="17397"/>
    <cellStyle name="Currency 5 3 2 2 2 3" xfId="4057"/>
    <cellStyle name="Currency 5 3 2 2 2 3 2" xfId="4753"/>
    <cellStyle name="Currency 5 3 2 2 2 3 2 2" xfId="8929"/>
    <cellStyle name="Currency 5 3 2 2 2 3 2 2 2" xfId="15194"/>
    <cellStyle name="Currency 5 3 2 2 2 3 2 2 2 2" xfId="32184"/>
    <cellStyle name="Currency 5 3 2 2 2 3 2 2 3" xfId="25224"/>
    <cellStyle name="Currency 5 3 2 2 2 3 2 3" xfId="6841"/>
    <cellStyle name="Currency 5 3 2 2 2 3 2 3 2" xfId="13106"/>
    <cellStyle name="Currency 5 3 2 2 2 3 2 3 2 2" xfId="30096"/>
    <cellStyle name="Currency 5 3 2 2 2 3 2 3 3" xfId="23136"/>
    <cellStyle name="Currency 5 3 2 2 2 3 2 4" xfId="11018"/>
    <cellStyle name="Currency 5 3 2 2 2 3 2 4 2" xfId="28008"/>
    <cellStyle name="Currency 5 3 2 2 2 3 2 5" xfId="18264"/>
    <cellStyle name="Currency 5 3 2 2 2 3 2 6" xfId="21048"/>
    <cellStyle name="Currency 5 3 2 2 2 3 3" xfId="5449"/>
    <cellStyle name="Currency 5 3 2 2 2 3 3 2" xfId="9625"/>
    <cellStyle name="Currency 5 3 2 2 2 3 3 2 2" xfId="15890"/>
    <cellStyle name="Currency 5 3 2 2 2 3 3 2 2 2" xfId="32880"/>
    <cellStyle name="Currency 5 3 2 2 2 3 3 2 3" xfId="25920"/>
    <cellStyle name="Currency 5 3 2 2 2 3 3 3" xfId="7537"/>
    <cellStyle name="Currency 5 3 2 2 2 3 3 3 2" xfId="13802"/>
    <cellStyle name="Currency 5 3 2 2 2 3 3 3 2 2" xfId="30792"/>
    <cellStyle name="Currency 5 3 2 2 2 3 3 3 3" xfId="23832"/>
    <cellStyle name="Currency 5 3 2 2 2 3 3 4" xfId="11714"/>
    <cellStyle name="Currency 5 3 2 2 2 3 3 4 2" xfId="28704"/>
    <cellStyle name="Currency 5 3 2 2 2 3 3 5" xfId="18960"/>
    <cellStyle name="Currency 5 3 2 2 2 3 3 6" xfId="21744"/>
    <cellStyle name="Currency 5 3 2 2 2 3 4" xfId="8233"/>
    <cellStyle name="Currency 5 3 2 2 2 3 4 2" xfId="14498"/>
    <cellStyle name="Currency 5 3 2 2 2 3 4 2 2" xfId="31488"/>
    <cellStyle name="Currency 5 3 2 2 2 3 4 3" xfId="24528"/>
    <cellStyle name="Currency 5 3 2 2 2 3 5" xfId="6145"/>
    <cellStyle name="Currency 5 3 2 2 2 3 5 2" xfId="12410"/>
    <cellStyle name="Currency 5 3 2 2 2 3 5 2 2" xfId="29400"/>
    <cellStyle name="Currency 5 3 2 2 2 3 5 3" xfId="22440"/>
    <cellStyle name="Currency 5 3 2 2 2 3 6" xfId="10322"/>
    <cellStyle name="Currency 5 3 2 2 2 3 6 2" xfId="27312"/>
    <cellStyle name="Currency 5 3 2 2 2 3 6 3" xfId="20352"/>
    <cellStyle name="Currency 5 3 2 2 2 3 7" xfId="16884"/>
    <cellStyle name="Currency 5 3 2 2 2 3 7 2" xfId="26616"/>
    <cellStyle name="Currency 5 3 2 2 2 3 8" xfId="17568"/>
    <cellStyle name="Currency 5 3 2 2 2 3 9" xfId="19656"/>
    <cellStyle name="Currency 5 3 2 2 2 4" xfId="4411"/>
    <cellStyle name="Currency 5 3 2 2 2 4 2" xfId="8587"/>
    <cellStyle name="Currency 5 3 2 2 2 4 2 2" xfId="14852"/>
    <cellStyle name="Currency 5 3 2 2 2 4 2 2 2" xfId="31842"/>
    <cellStyle name="Currency 5 3 2 2 2 4 2 3" xfId="24882"/>
    <cellStyle name="Currency 5 3 2 2 2 4 3" xfId="6499"/>
    <cellStyle name="Currency 5 3 2 2 2 4 3 2" xfId="12764"/>
    <cellStyle name="Currency 5 3 2 2 2 4 3 2 2" xfId="29754"/>
    <cellStyle name="Currency 5 3 2 2 2 4 3 3" xfId="22794"/>
    <cellStyle name="Currency 5 3 2 2 2 4 4" xfId="10676"/>
    <cellStyle name="Currency 5 3 2 2 2 4 4 2" xfId="27666"/>
    <cellStyle name="Currency 5 3 2 2 2 4 5" xfId="17922"/>
    <cellStyle name="Currency 5 3 2 2 2 4 6" xfId="20706"/>
    <cellStyle name="Currency 5 3 2 2 2 5" xfId="5107"/>
    <cellStyle name="Currency 5 3 2 2 2 5 2" xfId="9283"/>
    <cellStyle name="Currency 5 3 2 2 2 5 2 2" xfId="15548"/>
    <cellStyle name="Currency 5 3 2 2 2 5 2 2 2" xfId="32538"/>
    <cellStyle name="Currency 5 3 2 2 2 5 2 3" xfId="25578"/>
    <cellStyle name="Currency 5 3 2 2 2 5 3" xfId="7195"/>
    <cellStyle name="Currency 5 3 2 2 2 5 3 2" xfId="13460"/>
    <cellStyle name="Currency 5 3 2 2 2 5 3 2 2" xfId="30450"/>
    <cellStyle name="Currency 5 3 2 2 2 5 3 3" xfId="23490"/>
    <cellStyle name="Currency 5 3 2 2 2 5 4" xfId="11372"/>
    <cellStyle name="Currency 5 3 2 2 2 5 4 2" xfId="28362"/>
    <cellStyle name="Currency 5 3 2 2 2 5 5" xfId="18618"/>
    <cellStyle name="Currency 5 3 2 2 2 5 6" xfId="21402"/>
    <cellStyle name="Currency 5 3 2 2 2 6" xfId="7891"/>
    <cellStyle name="Currency 5 3 2 2 2 6 2" xfId="14156"/>
    <cellStyle name="Currency 5 3 2 2 2 6 2 2" xfId="31146"/>
    <cellStyle name="Currency 5 3 2 2 2 6 3" xfId="24186"/>
    <cellStyle name="Currency 5 3 2 2 2 7" xfId="5803"/>
    <cellStyle name="Currency 5 3 2 2 2 7 2" xfId="12068"/>
    <cellStyle name="Currency 5 3 2 2 2 7 2 2" xfId="29058"/>
    <cellStyle name="Currency 5 3 2 2 2 7 3" xfId="22098"/>
    <cellStyle name="Currency 5 3 2 2 2 8" xfId="9980"/>
    <cellStyle name="Currency 5 3 2 2 2 8 2" xfId="26970"/>
    <cellStyle name="Currency 5 3 2 2 2 8 3" xfId="20010"/>
    <cellStyle name="Currency 5 3 2 2 2 9" xfId="16542"/>
    <cellStyle name="Currency 5 3 2 2 2 9 2" xfId="26274"/>
    <cellStyle name="Currency 5 3 2 2 3" xfId="3769"/>
    <cellStyle name="Currency 5 3 2 2 3 10" xfId="19368"/>
    <cellStyle name="Currency 5 3 2 2 3 2" xfId="4111"/>
    <cellStyle name="Currency 5 3 2 2 3 2 2" xfId="4807"/>
    <cellStyle name="Currency 5 3 2 2 3 2 2 2" xfId="8983"/>
    <cellStyle name="Currency 5 3 2 2 3 2 2 2 2" xfId="15248"/>
    <cellStyle name="Currency 5 3 2 2 3 2 2 2 2 2" xfId="32238"/>
    <cellStyle name="Currency 5 3 2 2 3 2 2 2 3" xfId="25278"/>
    <cellStyle name="Currency 5 3 2 2 3 2 2 3" xfId="6895"/>
    <cellStyle name="Currency 5 3 2 2 3 2 2 3 2" xfId="13160"/>
    <cellStyle name="Currency 5 3 2 2 3 2 2 3 2 2" xfId="30150"/>
    <cellStyle name="Currency 5 3 2 2 3 2 2 3 3" xfId="23190"/>
    <cellStyle name="Currency 5 3 2 2 3 2 2 4" xfId="11072"/>
    <cellStyle name="Currency 5 3 2 2 3 2 2 4 2" xfId="28062"/>
    <cellStyle name="Currency 5 3 2 2 3 2 2 5" xfId="18318"/>
    <cellStyle name="Currency 5 3 2 2 3 2 2 6" xfId="21102"/>
    <cellStyle name="Currency 5 3 2 2 3 2 3" xfId="5503"/>
    <cellStyle name="Currency 5 3 2 2 3 2 3 2" xfId="9679"/>
    <cellStyle name="Currency 5 3 2 2 3 2 3 2 2" xfId="15944"/>
    <cellStyle name="Currency 5 3 2 2 3 2 3 2 2 2" xfId="32934"/>
    <cellStyle name="Currency 5 3 2 2 3 2 3 2 3" xfId="25974"/>
    <cellStyle name="Currency 5 3 2 2 3 2 3 3" xfId="7591"/>
    <cellStyle name="Currency 5 3 2 2 3 2 3 3 2" xfId="13856"/>
    <cellStyle name="Currency 5 3 2 2 3 2 3 3 2 2" xfId="30846"/>
    <cellStyle name="Currency 5 3 2 2 3 2 3 3 3" xfId="23886"/>
    <cellStyle name="Currency 5 3 2 2 3 2 3 4" xfId="11768"/>
    <cellStyle name="Currency 5 3 2 2 3 2 3 4 2" xfId="28758"/>
    <cellStyle name="Currency 5 3 2 2 3 2 3 5" xfId="19014"/>
    <cellStyle name="Currency 5 3 2 2 3 2 3 6" xfId="21798"/>
    <cellStyle name="Currency 5 3 2 2 3 2 4" xfId="8287"/>
    <cellStyle name="Currency 5 3 2 2 3 2 4 2" xfId="14552"/>
    <cellStyle name="Currency 5 3 2 2 3 2 4 2 2" xfId="31542"/>
    <cellStyle name="Currency 5 3 2 2 3 2 4 3" xfId="24582"/>
    <cellStyle name="Currency 5 3 2 2 3 2 5" xfId="6199"/>
    <cellStyle name="Currency 5 3 2 2 3 2 5 2" xfId="12464"/>
    <cellStyle name="Currency 5 3 2 2 3 2 5 2 2" xfId="29454"/>
    <cellStyle name="Currency 5 3 2 2 3 2 5 3" xfId="22494"/>
    <cellStyle name="Currency 5 3 2 2 3 2 6" xfId="10376"/>
    <cellStyle name="Currency 5 3 2 2 3 2 6 2" xfId="27366"/>
    <cellStyle name="Currency 5 3 2 2 3 2 6 3" xfId="20406"/>
    <cellStyle name="Currency 5 3 2 2 3 2 7" xfId="16938"/>
    <cellStyle name="Currency 5 3 2 2 3 2 7 2" xfId="26670"/>
    <cellStyle name="Currency 5 3 2 2 3 2 8" xfId="17622"/>
    <cellStyle name="Currency 5 3 2 2 3 2 9" xfId="19710"/>
    <cellStyle name="Currency 5 3 2 2 3 3" xfId="4465"/>
    <cellStyle name="Currency 5 3 2 2 3 3 2" xfId="8641"/>
    <cellStyle name="Currency 5 3 2 2 3 3 2 2" xfId="14906"/>
    <cellStyle name="Currency 5 3 2 2 3 3 2 2 2" xfId="31896"/>
    <cellStyle name="Currency 5 3 2 2 3 3 2 3" xfId="24936"/>
    <cellStyle name="Currency 5 3 2 2 3 3 3" xfId="6553"/>
    <cellStyle name="Currency 5 3 2 2 3 3 3 2" xfId="12818"/>
    <cellStyle name="Currency 5 3 2 2 3 3 3 2 2" xfId="29808"/>
    <cellStyle name="Currency 5 3 2 2 3 3 3 3" xfId="22848"/>
    <cellStyle name="Currency 5 3 2 2 3 3 4" xfId="10730"/>
    <cellStyle name="Currency 5 3 2 2 3 3 4 2" xfId="27720"/>
    <cellStyle name="Currency 5 3 2 2 3 3 5" xfId="17976"/>
    <cellStyle name="Currency 5 3 2 2 3 3 6" xfId="20760"/>
    <cellStyle name="Currency 5 3 2 2 3 4" xfId="5161"/>
    <cellStyle name="Currency 5 3 2 2 3 4 2" xfId="9337"/>
    <cellStyle name="Currency 5 3 2 2 3 4 2 2" xfId="15602"/>
    <cellStyle name="Currency 5 3 2 2 3 4 2 2 2" xfId="32592"/>
    <cellStyle name="Currency 5 3 2 2 3 4 2 3" xfId="25632"/>
    <cellStyle name="Currency 5 3 2 2 3 4 3" xfId="7249"/>
    <cellStyle name="Currency 5 3 2 2 3 4 3 2" xfId="13514"/>
    <cellStyle name="Currency 5 3 2 2 3 4 3 2 2" xfId="30504"/>
    <cellStyle name="Currency 5 3 2 2 3 4 3 3" xfId="23544"/>
    <cellStyle name="Currency 5 3 2 2 3 4 4" xfId="11426"/>
    <cellStyle name="Currency 5 3 2 2 3 4 4 2" xfId="28416"/>
    <cellStyle name="Currency 5 3 2 2 3 4 5" xfId="18672"/>
    <cellStyle name="Currency 5 3 2 2 3 4 6" xfId="21456"/>
    <cellStyle name="Currency 5 3 2 2 3 5" xfId="7945"/>
    <cellStyle name="Currency 5 3 2 2 3 5 2" xfId="14210"/>
    <cellStyle name="Currency 5 3 2 2 3 5 2 2" xfId="31200"/>
    <cellStyle name="Currency 5 3 2 2 3 5 3" xfId="24240"/>
    <cellStyle name="Currency 5 3 2 2 3 6" xfId="5857"/>
    <cellStyle name="Currency 5 3 2 2 3 6 2" xfId="12122"/>
    <cellStyle name="Currency 5 3 2 2 3 6 2 2" xfId="29112"/>
    <cellStyle name="Currency 5 3 2 2 3 6 3" xfId="22152"/>
    <cellStyle name="Currency 5 3 2 2 3 7" xfId="10034"/>
    <cellStyle name="Currency 5 3 2 2 3 7 2" xfId="27024"/>
    <cellStyle name="Currency 5 3 2 2 3 7 3" xfId="20064"/>
    <cellStyle name="Currency 5 3 2 2 3 8" xfId="16596"/>
    <cellStyle name="Currency 5 3 2 2 3 8 2" xfId="26328"/>
    <cellStyle name="Currency 5 3 2 2 3 9" xfId="17280"/>
    <cellStyle name="Currency 5 3 2 2 4" xfId="3940"/>
    <cellStyle name="Currency 5 3 2 2 4 2" xfId="4636"/>
    <cellStyle name="Currency 5 3 2 2 4 2 2" xfId="8812"/>
    <cellStyle name="Currency 5 3 2 2 4 2 2 2" xfId="15077"/>
    <cellStyle name="Currency 5 3 2 2 4 2 2 2 2" xfId="32067"/>
    <cellStyle name="Currency 5 3 2 2 4 2 2 3" xfId="25107"/>
    <cellStyle name="Currency 5 3 2 2 4 2 3" xfId="6724"/>
    <cellStyle name="Currency 5 3 2 2 4 2 3 2" xfId="12989"/>
    <cellStyle name="Currency 5 3 2 2 4 2 3 2 2" xfId="29979"/>
    <cellStyle name="Currency 5 3 2 2 4 2 3 3" xfId="23019"/>
    <cellStyle name="Currency 5 3 2 2 4 2 4" xfId="10901"/>
    <cellStyle name="Currency 5 3 2 2 4 2 4 2" xfId="27891"/>
    <cellStyle name="Currency 5 3 2 2 4 2 5" xfId="18147"/>
    <cellStyle name="Currency 5 3 2 2 4 2 6" xfId="20931"/>
    <cellStyle name="Currency 5 3 2 2 4 3" xfId="5332"/>
    <cellStyle name="Currency 5 3 2 2 4 3 2" xfId="9508"/>
    <cellStyle name="Currency 5 3 2 2 4 3 2 2" xfId="15773"/>
    <cellStyle name="Currency 5 3 2 2 4 3 2 2 2" xfId="32763"/>
    <cellStyle name="Currency 5 3 2 2 4 3 2 3" xfId="25803"/>
    <cellStyle name="Currency 5 3 2 2 4 3 3" xfId="7420"/>
    <cellStyle name="Currency 5 3 2 2 4 3 3 2" xfId="13685"/>
    <cellStyle name="Currency 5 3 2 2 4 3 3 2 2" xfId="30675"/>
    <cellStyle name="Currency 5 3 2 2 4 3 3 3" xfId="23715"/>
    <cellStyle name="Currency 5 3 2 2 4 3 4" xfId="11597"/>
    <cellStyle name="Currency 5 3 2 2 4 3 4 2" xfId="28587"/>
    <cellStyle name="Currency 5 3 2 2 4 3 5" xfId="18843"/>
    <cellStyle name="Currency 5 3 2 2 4 3 6" xfId="21627"/>
    <cellStyle name="Currency 5 3 2 2 4 4" xfId="8116"/>
    <cellStyle name="Currency 5 3 2 2 4 4 2" xfId="14381"/>
    <cellStyle name="Currency 5 3 2 2 4 4 2 2" xfId="31371"/>
    <cellStyle name="Currency 5 3 2 2 4 4 3" xfId="24411"/>
    <cellStyle name="Currency 5 3 2 2 4 5" xfId="6028"/>
    <cellStyle name="Currency 5 3 2 2 4 5 2" xfId="12293"/>
    <cellStyle name="Currency 5 3 2 2 4 5 2 2" xfId="29283"/>
    <cellStyle name="Currency 5 3 2 2 4 5 3" xfId="22323"/>
    <cellStyle name="Currency 5 3 2 2 4 6" xfId="10205"/>
    <cellStyle name="Currency 5 3 2 2 4 6 2" xfId="27195"/>
    <cellStyle name="Currency 5 3 2 2 4 6 3" xfId="20235"/>
    <cellStyle name="Currency 5 3 2 2 4 7" xfId="16767"/>
    <cellStyle name="Currency 5 3 2 2 4 7 2" xfId="26499"/>
    <cellStyle name="Currency 5 3 2 2 4 8" xfId="17451"/>
    <cellStyle name="Currency 5 3 2 2 4 9" xfId="19539"/>
    <cellStyle name="Currency 5 3 2 2 5" xfId="4294"/>
    <cellStyle name="Currency 5 3 2 2 5 2" xfId="8470"/>
    <cellStyle name="Currency 5 3 2 2 5 2 2" xfId="14735"/>
    <cellStyle name="Currency 5 3 2 2 5 2 2 2" xfId="31725"/>
    <cellStyle name="Currency 5 3 2 2 5 2 3" xfId="24765"/>
    <cellStyle name="Currency 5 3 2 2 5 3" xfId="6382"/>
    <cellStyle name="Currency 5 3 2 2 5 3 2" xfId="12647"/>
    <cellStyle name="Currency 5 3 2 2 5 3 2 2" xfId="29637"/>
    <cellStyle name="Currency 5 3 2 2 5 3 3" xfId="22677"/>
    <cellStyle name="Currency 5 3 2 2 5 4" xfId="10559"/>
    <cellStyle name="Currency 5 3 2 2 5 4 2" xfId="27549"/>
    <cellStyle name="Currency 5 3 2 2 5 5" xfId="17805"/>
    <cellStyle name="Currency 5 3 2 2 5 6" xfId="20589"/>
    <cellStyle name="Currency 5 3 2 2 6" xfId="4990"/>
    <cellStyle name="Currency 5 3 2 2 6 2" xfId="9166"/>
    <cellStyle name="Currency 5 3 2 2 6 2 2" xfId="15431"/>
    <cellStyle name="Currency 5 3 2 2 6 2 2 2" xfId="32421"/>
    <cellStyle name="Currency 5 3 2 2 6 2 3" xfId="25461"/>
    <cellStyle name="Currency 5 3 2 2 6 3" xfId="7078"/>
    <cellStyle name="Currency 5 3 2 2 6 3 2" xfId="13343"/>
    <cellStyle name="Currency 5 3 2 2 6 3 2 2" xfId="30333"/>
    <cellStyle name="Currency 5 3 2 2 6 3 3" xfId="23373"/>
    <cellStyle name="Currency 5 3 2 2 6 4" xfId="11255"/>
    <cellStyle name="Currency 5 3 2 2 6 4 2" xfId="28245"/>
    <cellStyle name="Currency 5 3 2 2 6 5" xfId="18501"/>
    <cellStyle name="Currency 5 3 2 2 6 6" xfId="21285"/>
    <cellStyle name="Currency 5 3 2 2 7" xfId="7774"/>
    <cellStyle name="Currency 5 3 2 2 7 2" xfId="14039"/>
    <cellStyle name="Currency 5 3 2 2 7 2 2" xfId="31029"/>
    <cellStyle name="Currency 5 3 2 2 7 3" xfId="24069"/>
    <cellStyle name="Currency 5 3 2 2 8" xfId="5686"/>
    <cellStyle name="Currency 5 3 2 2 8 2" xfId="11951"/>
    <cellStyle name="Currency 5 3 2 2 8 2 2" xfId="28941"/>
    <cellStyle name="Currency 5 3 2 2 8 3" xfId="21981"/>
    <cellStyle name="Currency 5 3 2 2 9" xfId="9863"/>
    <cellStyle name="Currency 5 3 2 2 9 2" xfId="26853"/>
    <cellStyle name="Currency 5 3 2 2 9 3" xfId="19893"/>
    <cellStyle name="Currency 5 3 2 3" xfId="3637"/>
    <cellStyle name="Currency 5 3 2 3 10" xfId="17148"/>
    <cellStyle name="Currency 5 3 2 3 11" xfId="19236"/>
    <cellStyle name="Currency 5 3 2 3 2" xfId="3808"/>
    <cellStyle name="Currency 5 3 2 3 2 10" xfId="19407"/>
    <cellStyle name="Currency 5 3 2 3 2 2" xfId="4150"/>
    <cellStyle name="Currency 5 3 2 3 2 2 2" xfId="4846"/>
    <cellStyle name="Currency 5 3 2 3 2 2 2 2" xfId="9022"/>
    <cellStyle name="Currency 5 3 2 3 2 2 2 2 2" xfId="15287"/>
    <cellStyle name="Currency 5 3 2 3 2 2 2 2 2 2" xfId="32277"/>
    <cellStyle name="Currency 5 3 2 3 2 2 2 2 3" xfId="25317"/>
    <cellStyle name="Currency 5 3 2 3 2 2 2 3" xfId="6934"/>
    <cellStyle name="Currency 5 3 2 3 2 2 2 3 2" xfId="13199"/>
    <cellStyle name="Currency 5 3 2 3 2 2 2 3 2 2" xfId="30189"/>
    <cellStyle name="Currency 5 3 2 3 2 2 2 3 3" xfId="23229"/>
    <cellStyle name="Currency 5 3 2 3 2 2 2 4" xfId="11111"/>
    <cellStyle name="Currency 5 3 2 3 2 2 2 4 2" xfId="28101"/>
    <cellStyle name="Currency 5 3 2 3 2 2 2 5" xfId="18357"/>
    <cellStyle name="Currency 5 3 2 3 2 2 2 6" xfId="21141"/>
    <cellStyle name="Currency 5 3 2 3 2 2 3" xfId="5542"/>
    <cellStyle name="Currency 5 3 2 3 2 2 3 2" xfId="9718"/>
    <cellStyle name="Currency 5 3 2 3 2 2 3 2 2" xfId="15983"/>
    <cellStyle name="Currency 5 3 2 3 2 2 3 2 2 2" xfId="32973"/>
    <cellStyle name="Currency 5 3 2 3 2 2 3 2 3" xfId="26013"/>
    <cellStyle name="Currency 5 3 2 3 2 2 3 3" xfId="7630"/>
    <cellStyle name="Currency 5 3 2 3 2 2 3 3 2" xfId="13895"/>
    <cellStyle name="Currency 5 3 2 3 2 2 3 3 2 2" xfId="30885"/>
    <cellStyle name="Currency 5 3 2 3 2 2 3 3 3" xfId="23925"/>
    <cellStyle name="Currency 5 3 2 3 2 2 3 4" xfId="11807"/>
    <cellStyle name="Currency 5 3 2 3 2 2 3 4 2" xfId="28797"/>
    <cellStyle name="Currency 5 3 2 3 2 2 3 5" xfId="19053"/>
    <cellStyle name="Currency 5 3 2 3 2 2 3 6" xfId="21837"/>
    <cellStyle name="Currency 5 3 2 3 2 2 4" xfId="8326"/>
    <cellStyle name="Currency 5 3 2 3 2 2 4 2" xfId="14591"/>
    <cellStyle name="Currency 5 3 2 3 2 2 4 2 2" xfId="31581"/>
    <cellStyle name="Currency 5 3 2 3 2 2 4 3" xfId="24621"/>
    <cellStyle name="Currency 5 3 2 3 2 2 5" xfId="6238"/>
    <cellStyle name="Currency 5 3 2 3 2 2 5 2" xfId="12503"/>
    <cellStyle name="Currency 5 3 2 3 2 2 5 2 2" xfId="29493"/>
    <cellStyle name="Currency 5 3 2 3 2 2 5 3" xfId="22533"/>
    <cellStyle name="Currency 5 3 2 3 2 2 6" xfId="10415"/>
    <cellStyle name="Currency 5 3 2 3 2 2 6 2" xfId="27405"/>
    <cellStyle name="Currency 5 3 2 3 2 2 6 3" xfId="20445"/>
    <cellStyle name="Currency 5 3 2 3 2 2 7" xfId="16977"/>
    <cellStyle name="Currency 5 3 2 3 2 2 7 2" xfId="26709"/>
    <cellStyle name="Currency 5 3 2 3 2 2 8" xfId="17661"/>
    <cellStyle name="Currency 5 3 2 3 2 2 9" xfId="19749"/>
    <cellStyle name="Currency 5 3 2 3 2 3" xfId="4504"/>
    <cellStyle name="Currency 5 3 2 3 2 3 2" xfId="8680"/>
    <cellStyle name="Currency 5 3 2 3 2 3 2 2" xfId="14945"/>
    <cellStyle name="Currency 5 3 2 3 2 3 2 2 2" xfId="31935"/>
    <cellStyle name="Currency 5 3 2 3 2 3 2 3" xfId="24975"/>
    <cellStyle name="Currency 5 3 2 3 2 3 3" xfId="6592"/>
    <cellStyle name="Currency 5 3 2 3 2 3 3 2" xfId="12857"/>
    <cellStyle name="Currency 5 3 2 3 2 3 3 2 2" xfId="29847"/>
    <cellStyle name="Currency 5 3 2 3 2 3 3 3" xfId="22887"/>
    <cellStyle name="Currency 5 3 2 3 2 3 4" xfId="10769"/>
    <cellStyle name="Currency 5 3 2 3 2 3 4 2" xfId="27759"/>
    <cellStyle name="Currency 5 3 2 3 2 3 5" xfId="18015"/>
    <cellStyle name="Currency 5 3 2 3 2 3 6" xfId="20799"/>
    <cellStyle name="Currency 5 3 2 3 2 4" xfId="5200"/>
    <cellStyle name="Currency 5 3 2 3 2 4 2" xfId="9376"/>
    <cellStyle name="Currency 5 3 2 3 2 4 2 2" xfId="15641"/>
    <cellStyle name="Currency 5 3 2 3 2 4 2 2 2" xfId="32631"/>
    <cellStyle name="Currency 5 3 2 3 2 4 2 3" xfId="25671"/>
    <cellStyle name="Currency 5 3 2 3 2 4 3" xfId="7288"/>
    <cellStyle name="Currency 5 3 2 3 2 4 3 2" xfId="13553"/>
    <cellStyle name="Currency 5 3 2 3 2 4 3 2 2" xfId="30543"/>
    <cellStyle name="Currency 5 3 2 3 2 4 3 3" xfId="23583"/>
    <cellStyle name="Currency 5 3 2 3 2 4 4" xfId="11465"/>
    <cellStyle name="Currency 5 3 2 3 2 4 4 2" xfId="28455"/>
    <cellStyle name="Currency 5 3 2 3 2 4 5" xfId="18711"/>
    <cellStyle name="Currency 5 3 2 3 2 4 6" xfId="21495"/>
    <cellStyle name="Currency 5 3 2 3 2 5" xfId="7984"/>
    <cellStyle name="Currency 5 3 2 3 2 5 2" xfId="14249"/>
    <cellStyle name="Currency 5 3 2 3 2 5 2 2" xfId="31239"/>
    <cellStyle name="Currency 5 3 2 3 2 5 3" xfId="24279"/>
    <cellStyle name="Currency 5 3 2 3 2 6" xfId="5896"/>
    <cellStyle name="Currency 5 3 2 3 2 6 2" xfId="12161"/>
    <cellStyle name="Currency 5 3 2 3 2 6 2 2" xfId="29151"/>
    <cellStyle name="Currency 5 3 2 3 2 6 3" xfId="22191"/>
    <cellStyle name="Currency 5 3 2 3 2 7" xfId="10073"/>
    <cellStyle name="Currency 5 3 2 3 2 7 2" xfId="27063"/>
    <cellStyle name="Currency 5 3 2 3 2 7 3" xfId="20103"/>
    <cellStyle name="Currency 5 3 2 3 2 8" xfId="16635"/>
    <cellStyle name="Currency 5 3 2 3 2 8 2" xfId="26367"/>
    <cellStyle name="Currency 5 3 2 3 2 9" xfId="17319"/>
    <cellStyle name="Currency 5 3 2 3 3" xfId="3979"/>
    <cellStyle name="Currency 5 3 2 3 3 2" xfId="4675"/>
    <cellStyle name="Currency 5 3 2 3 3 2 2" xfId="8851"/>
    <cellStyle name="Currency 5 3 2 3 3 2 2 2" xfId="15116"/>
    <cellStyle name="Currency 5 3 2 3 3 2 2 2 2" xfId="32106"/>
    <cellStyle name="Currency 5 3 2 3 3 2 2 3" xfId="25146"/>
    <cellStyle name="Currency 5 3 2 3 3 2 3" xfId="6763"/>
    <cellStyle name="Currency 5 3 2 3 3 2 3 2" xfId="13028"/>
    <cellStyle name="Currency 5 3 2 3 3 2 3 2 2" xfId="30018"/>
    <cellStyle name="Currency 5 3 2 3 3 2 3 3" xfId="23058"/>
    <cellStyle name="Currency 5 3 2 3 3 2 4" xfId="10940"/>
    <cellStyle name="Currency 5 3 2 3 3 2 4 2" xfId="27930"/>
    <cellStyle name="Currency 5 3 2 3 3 2 5" xfId="18186"/>
    <cellStyle name="Currency 5 3 2 3 3 2 6" xfId="20970"/>
    <cellStyle name="Currency 5 3 2 3 3 3" xfId="5371"/>
    <cellStyle name="Currency 5 3 2 3 3 3 2" xfId="9547"/>
    <cellStyle name="Currency 5 3 2 3 3 3 2 2" xfId="15812"/>
    <cellStyle name="Currency 5 3 2 3 3 3 2 2 2" xfId="32802"/>
    <cellStyle name="Currency 5 3 2 3 3 3 2 3" xfId="25842"/>
    <cellStyle name="Currency 5 3 2 3 3 3 3" xfId="7459"/>
    <cellStyle name="Currency 5 3 2 3 3 3 3 2" xfId="13724"/>
    <cellStyle name="Currency 5 3 2 3 3 3 3 2 2" xfId="30714"/>
    <cellStyle name="Currency 5 3 2 3 3 3 3 3" xfId="23754"/>
    <cellStyle name="Currency 5 3 2 3 3 3 4" xfId="11636"/>
    <cellStyle name="Currency 5 3 2 3 3 3 4 2" xfId="28626"/>
    <cellStyle name="Currency 5 3 2 3 3 3 5" xfId="18882"/>
    <cellStyle name="Currency 5 3 2 3 3 3 6" xfId="21666"/>
    <cellStyle name="Currency 5 3 2 3 3 4" xfId="8155"/>
    <cellStyle name="Currency 5 3 2 3 3 4 2" xfId="14420"/>
    <cellStyle name="Currency 5 3 2 3 3 4 2 2" xfId="31410"/>
    <cellStyle name="Currency 5 3 2 3 3 4 3" xfId="24450"/>
    <cellStyle name="Currency 5 3 2 3 3 5" xfId="6067"/>
    <cellStyle name="Currency 5 3 2 3 3 5 2" xfId="12332"/>
    <cellStyle name="Currency 5 3 2 3 3 5 2 2" xfId="29322"/>
    <cellStyle name="Currency 5 3 2 3 3 5 3" xfId="22362"/>
    <cellStyle name="Currency 5 3 2 3 3 6" xfId="10244"/>
    <cellStyle name="Currency 5 3 2 3 3 6 2" xfId="27234"/>
    <cellStyle name="Currency 5 3 2 3 3 6 3" xfId="20274"/>
    <cellStyle name="Currency 5 3 2 3 3 7" xfId="16806"/>
    <cellStyle name="Currency 5 3 2 3 3 7 2" xfId="26538"/>
    <cellStyle name="Currency 5 3 2 3 3 8" xfId="17490"/>
    <cellStyle name="Currency 5 3 2 3 3 9" xfId="19578"/>
    <cellStyle name="Currency 5 3 2 3 4" xfId="4333"/>
    <cellStyle name="Currency 5 3 2 3 4 2" xfId="8509"/>
    <cellStyle name="Currency 5 3 2 3 4 2 2" xfId="14774"/>
    <cellStyle name="Currency 5 3 2 3 4 2 2 2" xfId="31764"/>
    <cellStyle name="Currency 5 3 2 3 4 2 3" xfId="24804"/>
    <cellStyle name="Currency 5 3 2 3 4 3" xfId="6421"/>
    <cellStyle name="Currency 5 3 2 3 4 3 2" xfId="12686"/>
    <cellStyle name="Currency 5 3 2 3 4 3 2 2" xfId="29676"/>
    <cellStyle name="Currency 5 3 2 3 4 3 3" xfId="22716"/>
    <cellStyle name="Currency 5 3 2 3 4 4" xfId="10598"/>
    <cellStyle name="Currency 5 3 2 3 4 4 2" xfId="27588"/>
    <cellStyle name="Currency 5 3 2 3 4 5" xfId="17844"/>
    <cellStyle name="Currency 5 3 2 3 4 6" xfId="20628"/>
    <cellStyle name="Currency 5 3 2 3 5" xfId="5029"/>
    <cellStyle name="Currency 5 3 2 3 5 2" xfId="9205"/>
    <cellStyle name="Currency 5 3 2 3 5 2 2" xfId="15470"/>
    <cellStyle name="Currency 5 3 2 3 5 2 2 2" xfId="32460"/>
    <cellStyle name="Currency 5 3 2 3 5 2 3" xfId="25500"/>
    <cellStyle name="Currency 5 3 2 3 5 3" xfId="7117"/>
    <cellStyle name="Currency 5 3 2 3 5 3 2" xfId="13382"/>
    <cellStyle name="Currency 5 3 2 3 5 3 2 2" xfId="30372"/>
    <cellStyle name="Currency 5 3 2 3 5 3 3" xfId="23412"/>
    <cellStyle name="Currency 5 3 2 3 5 4" xfId="11294"/>
    <cellStyle name="Currency 5 3 2 3 5 4 2" xfId="28284"/>
    <cellStyle name="Currency 5 3 2 3 5 5" xfId="18540"/>
    <cellStyle name="Currency 5 3 2 3 5 6" xfId="21324"/>
    <cellStyle name="Currency 5 3 2 3 6" xfId="7813"/>
    <cellStyle name="Currency 5 3 2 3 6 2" xfId="14078"/>
    <cellStyle name="Currency 5 3 2 3 6 2 2" xfId="31068"/>
    <cellStyle name="Currency 5 3 2 3 6 3" xfId="24108"/>
    <cellStyle name="Currency 5 3 2 3 7" xfId="5725"/>
    <cellStyle name="Currency 5 3 2 3 7 2" xfId="11990"/>
    <cellStyle name="Currency 5 3 2 3 7 2 2" xfId="28980"/>
    <cellStyle name="Currency 5 3 2 3 7 3" xfId="22020"/>
    <cellStyle name="Currency 5 3 2 3 8" xfId="9902"/>
    <cellStyle name="Currency 5 3 2 3 8 2" xfId="26892"/>
    <cellStyle name="Currency 5 3 2 3 8 3" xfId="19932"/>
    <cellStyle name="Currency 5 3 2 3 9" xfId="16464"/>
    <cellStyle name="Currency 5 3 2 3 9 2" xfId="26196"/>
    <cellStyle name="Currency 5 3 2 4" xfId="3676"/>
    <cellStyle name="Currency 5 3 2 4 10" xfId="17187"/>
    <cellStyle name="Currency 5 3 2 4 11" xfId="19275"/>
    <cellStyle name="Currency 5 3 2 4 2" xfId="3847"/>
    <cellStyle name="Currency 5 3 2 4 2 10" xfId="19446"/>
    <cellStyle name="Currency 5 3 2 4 2 2" xfId="4189"/>
    <cellStyle name="Currency 5 3 2 4 2 2 2" xfId="4885"/>
    <cellStyle name="Currency 5 3 2 4 2 2 2 2" xfId="9061"/>
    <cellStyle name="Currency 5 3 2 4 2 2 2 2 2" xfId="15326"/>
    <cellStyle name="Currency 5 3 2 4 2 2 2 2 2 2" xfId="32316"/>
    <cellStyle name="Currency 5 3 2 4 2 2 2 2 3" xfId="25356"/>
    <cellStyle name="Currency 5 3 2 4 2 2 2 3" xfId="6973"/>
    <cellStyle name="Currency 5 3 2 4 2 2 2 3 2" xfId="13238"/>
    <cellStyle name="Currency 5 3 2 4 2 2 2 3 2 2" xfId="30228"/>
    <cellStyle name="Currency 5 3 2 4 2 2 2 3 3" xfId="23268"/>
    <cellStyle name="Currency 5 3 2 4 2 2 2 4" xfId="11150"/>
    <cellStyle name="Currency 5 3 2 4 2 2 2 4 2" xfId="28140"/>
    <cellStyle name="Currency 5 3 2 4 2 2 2 5" xfId="18396"/>
    <cellStyle name="Currency 5 3 2 4 2 2 2 6" xfId="21180"/>
    <cellStyle name="Currency 5 3 2 4 2 2 3" xfId="5581"/>
    <cellStyle name="Currency 5 3 2 4 2 2 3 2" xfId="9757"/>
    <cellStyle name="Currency 5 3 2 4 2 2 3 2 2" xfId="16022"/>
    <cellStyle name="Currency 5 3 2 4 2 2 3 2 2 2" xfId="33012"/>
    <cellStyle name="Currency 5 3 2 4 2 2 3 2 3" xfId="26052"/>
    <cellStyle name="Currency 5 3 2 4 2 2 3 3" xfId="7669"/>
    <cellStyle name="Currency 5 3 2 4 2 2 3 3 2" xfId="13934"/>
    <cellStyle name="Currency 5 3 2 4 2 2 3 3 2 2" xfId="30924"/>
    <cellStyle name="Currency 5 3 2 4 2 2 3 3 3" xfId="23964"/>
    <cellStyle name="Currency 5 3 2 4 2 2 3 4" xfId="11846"/>
    <cellStyle name="Currency 5 3 2 4 2 2 3 4 2" xfId="28836"/>
    <cellStyle name="Currency 5 3 2 4 2 2 3 5" xfId="19092"/>
    <cellStyle name="Currency 5 3 2 4 2 2 3 6" xfId="21876"/>
    <cellStyle name="Currency 5 3 2 4 2 2 4" xfId="8365"/>
    <cellStyle name="Currency 5 3 2 4 2 2 4 2" xfId="14630"/>
    <cellStyle name="Currency 5 3 2 4 2 2 4 2 2" xfId="31620"/>
    <cellStyle name="Currency 5 3 2 4 2 2 4 3" xfId="24660"/>
    <cellStyle name="Currency 5 3 2 4 2 2 5" xfId="6277"/>
    <cellStyle name="Currency 5 3 2 4 2 2 5 2" xfId="12542"/>
    <cellStyle name="Currency 5 3 2 4 2 2 5 2 2" xfId="29532"/>
    <cellStyle name="Currency 5 3 2 4 2 2 5 3" xfId="22572"/>
    <cellStyle name="Currency 5 3 2 4 2 2 6" xfId="10454"/>
    <cellStyle name="Currency 5 3 2 4 2 2 6 2" xfId="27444"/>
    <cellStyle name="Currency 5 3 2 4 2 2 6 3" xfId="20484"/>
    <cellStyle name="Currency 5 3 2 4 2 2 7" xfId="17016"/>
    <cellStyle name="Currency 5 3 2 4 2 2 7 2" xfId="26748"/>
    <cellStyle name="Currency 5 3 2 4 2 2 8" xfId="17700"/>
    <cellStyle name="Currency 5 3 2 4 2 2 9" xfId="19788"/>
    <cellStyle name="Currency 5 3 2 4 2 3" xfId="4543"/>
    <cellStyle name="Currency 5 3 2 4 2 3 2" xfId="8719"/>
    <cellStyle name="Currency 5 3 2 4 2 3 2 2" xfId="14984"/>
    <cellStyle name="Currency 5 3 2 4 2 3 2 2 2" xfId="31974"/>
    <cellStyle name="Currency 5 3 2 4 2 3 2 3" xfId="25014"/>
    <cellStyle name="Currency 5 3 2 4 2 3 3" xfId="6631"/>
    <cellStyle name="Currency 5 3 2 4 2 3 3 2" xfId="12896"/>
    <cellStyle name="Currency 5 3 2 4 2 3 3 2 2" xfId="29886"/>
    <cellStyle name="Currency 5 3 2 4 2 3 3 3" xfId="22926"/>
    <cellStyle name="Currency 5 3 2 4 2 3 4" xfId="10808"/>
    <cellStyle name="Currency 5 3 2 4 2 3 4 2" xfId="27798"/>
    <cellStyle name="Currency 5 3 2 4 2 3 5" xfId="18054"/>
    <cellStyle name="Currency 5 3 2 4 2 3 6" xfId="20838"/>
    <cellStyle name="Currency 5 3 2 4 2 4" xfId="5239"/>
    <cellStyle name="Currency 5 3 2 4 2 4 2" xfId="9415"/>
    <cellStyle name="Currency 5 3 2 4 2 4 2 2" xfId="15680"/>
    <cellStyle name="Currency 5 3 2 4 2 4 2 2 2" xfId="32670"/>
    <cellStyle name="Currency 5 3 2 4 2 4 2 3" xfId="25710"/>
    <cellStyle name="Currency 5 3 2 4 2 4 3" xfId="7327"/>
    <cellStyle name="Currency 5 3 2 4 2 4 3 2" xfId="13592"/>
    <cellStyle name="Currency 5 3 2 4 2 4 3 2 2" xfId="30582"/>
    <cellStyle name="Currency 5 3 2 4 2 4 3 3" xfId="23622"/>
    <cellStyle name="Currency 5 3 2 4 2 4 4" xfId="11504"/>
    <cellStyle name="Currency 5 3 2 4 2 4 4 2" xfId="28494"/>
    <cellStyle name="Currency 5 3 2 4 2 4 5" xfId="18750"/>
    <cellStyle name="Currency 5 3 2 4 2 4 6" xfId="21534"/>
    <cellStyle name="Currency 5 3 2 4 2 5" xfId="8023"/>
    <cellStyle name="Currency 5 3 2 4 2 5 2" xfId="14288"/>
    <cellStyle name="Currency 5 3 2 4 2 5 2 2" xfId="31278"/>
    <cellStyle name="Currency 5 3 2 4 2 5 3" xfId="24318"/>
    <cellStyle name="Currency 5 3 2 4 2 6" xfId="5935"/>
    <cellStyle name="Currency 5 3 2 4 2 6 2" xfId="12200"/>
    <cellStyle name="Currency 5 3 2 4 2 6 2 2" xfId="29190"/>
    <cellStyle name="Currency 5 3 2 4 2 6 3" xfId="22230"/>
    <cellStyle name="Currency 5 3 2 4 2 7" xfId="10112"/>
    <cellStyle name="Currency 5 3 2 4 2 7 2" xfId="27102"/>
    <cellStyle name="Currency 5 3 2 4 2 7 3" xfId="20142"/>
    <cellStyle name="Currency 5 3 2 4 2 8" xfId="16674"/>
    <cellStyle name="Currency 5 3 2 4 2 8 2" xfId="26406"/>
    <cellStyle name="Currency 5 3 2 4 2 9" xfId="17358"/>
    <cellStyle name="Currency 5 3 2 4 3" xfId="4018"/>
    <cellStyle name="Currency 5 3 2 4 3 2" xfId="4714"/>
    <cellStyle name="Currency 5 3 2 4 3 2 2" xfId="8890"/>
    <cellStyle name="Currency 5 3 2 4 3 2 2 2" xfId="15155"/>
    <cellStyle name="Currency 5 3 2 4 3 2 2 2 2" xfId="32145"/>
    <cellStyle name="Currency 5 3 2 4 3 2 2 3" xfId="25185"/>
    <cellStyle name="Currency 5 3 2 4 3 2 3" xfId="6802"/>
    <cellStyle name="Currency 5 3 2 4 3 2 3 2" xfId="13067"/>
    <cellStyle name="Currency 5 3 2 4 3 2 3 2 2" xfId="30057"/>
    <cellStyle name="Currency 5 3 2 4 3 2 3 3" xfId="23097"/>
    <cellStyle name="Currency 5 3 2 4 3 2 4" xfId="10979"/>
    <cellStyle name="Currency 5 3 2 4 3 2 4 2" xfId="27969"/>
    <cellStyle name="Currency 5 3 2 4 3 2 5" xfId="18225"/>
    <cellStyle name="Currency 5 3 2 4 3 2 6" xfId="21009"/>
    <cellStyle name="Currency 5 3 2 4 3 3" xfId="5410"/>
    <cellStyle name="Currency 5 3 2 4 3 3 2" xfId="9586"/>
    <cellStyle name="Currency 5 3 2 4 3 3 2 2" xfId="15851"/>
    <cellStyle name="Currency 5 3 2 4 3 3 2 2 2" xfId="32841"/>
    <cellStyle name="Currency 5 3 2 4 3 3 2 3" xfId="25881"/>
    <cellStyle name="Currency 5 3 2 4 3 3 3" xfId="7498"/>
    <cellStyle name="Currency 5 3 2 4 3 3 3 2" xfId="13763"/>
    <cellStyle name="Currency 5 3 2 4 3 3 3 2 2" xfId="30753"/>
    <cellStyle name="Currency 5 3 2 4 3 3 3 3" xfId="23793"/>
    <cellStyle name="Currency 5 3 2 4 3 3 4" xfId="11675"/>
    <cellStyle name="Currency 5 3 2 4 3 3 4 2" xfId="28665"/>
    <cellStyle name="Currency 5 3 2 4 3 3 5" xfId="18921"/>
    <cellStyle name="Currency 5 3 2 4 3 3 6" xfId="21705"/>
    <cellStyle name="Currency 5 3 2 4 3 4" xfId="8194"/>
    <cellStyle name="Currency 5 3 2 4 3 4 2" xfId="14459"/>
    <cellStyle name="Currency 5 3 2 4 3 4 2 2" xfId="31449"/>
    <cellStyle name="Currency 5 3 2 4 3 4 3" xfId="24489"/>
    <cellStyle name="Currency 5 3 2 4 3 5" xfId="6106"/>
    <cellStyle name="Currency 5 3 2 4 3 5 2" xfId="12371"/>
    <cellStyle name="Currency 5 3 2 4 3 5 2 2" xfId="29361"/>
    <cellStyle name="Currency 5 3 2 4 3 5 3" xfId="22401"/>
    <cellStyle name="Currency 5 3 2 4 3 6" xfId="10283"/>
    <cellStyle name="Currency 5 3 2 4 3 6 2" xfId="27273"/>
    <cellStyle name="Currency 5 3 2 4 3 6 3" xfId="20313"/>
    <cellStyle name="Currency 5 3 2 4 3 7" xfId="16845"/>
    <cellStyle name="Currency 5 3 2 4 3 7 2" xfId="26577"/>
    <cellStyle name="Currency 5 3 2 4 3 8" xfId="17529"/>
    <cellStyle name="Currency 5 3 2 4 3 9" xfId="19617"/>
    <cellStyle name="Currency 5 3 2 4 4" xfId="4372"/>
    <cellStyle name="Currency 5 3 2 4 4 2" xfId="8548"/>
    <cellStyle name="Currency 5 3 2 4 4 2 2" xfId="14813"/>
    <cellStyle name="Currency 5 3 2 4 4 2 2 2" xfId="31803"/>
    <cellStyle name="Currency 5 3 2 4 4 2 3" xfId="24843"/>
    <cellStyle name="Currency 5 3 2 4 4 3" xfId="6460"/>
    <cellStyle name="Currency 5 3 2 4 4 3 2" xfId="12725"/>
    <cellStyle name="Currency 5 3 2 4 4 3 2 2" xfId="29715"/>
    <cellStyle name="Currency 5 3 2 4 4 3 3" xfId="22755"/>
    <cellStyle name="Currency 5 3 2 4 4 4" xfId="10637"/>
    <cellStyle name="Currency 5 3 2 4 4 4 2" xfId="27627"/>
    <cellStyle name="Currency 5 3 2 4 4 5" xfId="17883"/>
    <cellStyle name="Currency 5 3 2 4 4 6" xfId="20667"/>
    <cellStyle name="Currency 5 3 2 4 5" xfId="5068"/>
    <cellStyle name="Currency 5 3 2 4 5 2" xfId="9244"/>
    <cellStyle name="Currency 5 3 2 4 5 2 2" xfId="15509"/>
    <cellStyle name="Currency 5 3 2 4 5 2 2 2" xfId="32499"/>
    <cellStyle name="Currency 5 3 2 4 5 2 3" xfId="25539"/>
    <cellStyle name="Currency 5 3 2 4 5 3" xfId="7156"/>
    <cellStyle name="Currency 5 3 2 4 5 3 2" xfId="13421"/>
    <cellStyle name="Currency 5 3 2 4 5 3 2 2" xfId="30411"/>
    <cellStyle name="Currency 5 3 2 4 5 3 3" xfId="23451"/>
    <cellStyle name="Currency 5 3 2 4 5 4" xfId="11333"/>
    <cellStyle name="Currency 5 3 2 4 5 4 2" xfId="28323"/>
    <cellStyle name="Currency 5 3 2 4 5 5" xfId="18579"/>
    <cellStyle name="Currency 5 3 2 4 5 6" xfId="21363"/>
    <cellStyle name="Currency 5 3 2 4 6" xfId="7852"/>
    <cellStyle name="Currency 5 3 2 4 6 2" xfId="14117"/>
    <cellStyle name="Currency 5 3 2 4 6 2 2" xfId="31107"/>
    <cellStyle name="Currency 5 3 2 4 6 3" xfId="24147"/>
    <cellStyle name="Currency 5 3 2 4 7" xfId="5764"/>
    <cellStyle name="Currency 5 3 2 4 7 2" xfId="12029"/>
    <cellStyle name="Currency 5 3 2 4 7 2 2" xfId="29019"/>
    <cellStyle name="Currency 5 3 2 4 7 3" xfId="22059"/>
    <cellStyle name="Currency 5 3 2 4 8" xfId="9941"/>
    <cellStyle name="Currency 5 3 2 4 8 2" xfId="26931"/>
    <cellStyle name="Currency 5 3 2 4 8 3" xfId="19971"/>
    <cellStyle name="Currency 5 3 2 4 9" xfId="16503"/>
    <cellStyle name="Currency 5 3 2 4 9 2" xfId="26235"/>
    <cellStyle name="Currency 5 3 2 5" xfId="3742"/>
    <cellStyle name="Currency 5 3 2 5 10" xfId="19341"/>
    <cellStyle name="Currency 5 3 2 5 2" xfId="4084"/>
    <cellStyle name="Currency 5 3 2 5 2 2" xfId="4780"/>
    <cellStyle name="Currency 5 3 2 5 2 2 2" xfId="8956"/>
    <cellStyle name="Currency 5 3 2 5 2 2 2 2" xfId="15221"/>
    <cellStyle name="Currency 5 3 2 5 2 2 2 2 2" xfId="32211"/>
    <cellStyle name="Currency 5 3 2 5 2 2 2 3" xfId="25251"/>
    <cellStyle name="Currency 5 3 2 5 2 2 3" xfId="6868"/>
    <cellStyle name="Currency 5 3 2 5 2 2 3 2" xfId="13133"/>
    <cellStyle name="Currency 5 3 2 5 2 2 3 2 2" xfId="30123"/>
    <cellStyle name="Currency 5 3 2 5 2 2 3 3" xfId="23163"/>
    <cellStyle name="Currency 5 3 2 5 2 2 4" xfId="11045"/>
    <cellStyle name="Currency 5 3 2 5 2 2 4 2" xfId="28035"/>
    <cellStyle name="Currency 5 3 2 5 2 2 5" xfId="18291"/>
    <cellStyle name="Currency 5 3 2 5 2 2 6" xfId="21075"/>
    <cellStyle name="Currency 5 3 2 5 2 3" xfId="5476"/>
    <cellStyle name="Currency 5 3 2 5 2 3 2" xfId="9652"/>
    <cellStyle name="Currency 5 3 2 5 2 3 2 2" xfId="15917"/>
    <cellStyle name="Currency 5 3 2 5 2 3 2 2 2" xfId="32907"/>
    <cellStyle name="Currency 5 3 2 5 2 3 2 3" xfId="25947"/>
    <cellStyle name="Currency 5 3 2 5 2 3 3" xfId="7564"/>
    <cellStyle name="Currency 5 3 2 5 2 3 3 2" xfId="13829"/>
    <cellStyle name="Currency 5 3 2 5 2 3 3 2 2" xfId="30819"/>
    <cellStyle name="Currency 5 3 2 5 2 3 3 3" xfId="23859"/>
    <cellStyle name="Currency 5 3 2 5 2 3 4" xfId="11741"/>
    <cellStyle name="Currency 5 3 2 5 2 3 4 2" xfId="28731"/>
    <cellStyle name="Currency 5 3 2 5 2 3 5" xfId="18987"/>
    <cellStyle name="Currency 5 3 2 5 2 3 6" xfId="21771"/>
    <cellStyle name="Currency 5 3 2 5 2 4" xfId="8260"/>
    <cellStyle name="Currency 5 3 2 5 2 4 2" xfId="14525"/>
    <cellStyle name="Currency 5 3 2 5 2 4 2 2" xfId="31515"/>
    <cellStyle name="Currency 5 3 2 5 2 4 3" xfId="24555"/>
    <cellStyle name="Currency 5 3 2 5 2 5" xfId="6172"/>
    <cellStyle name="Currency 5 3 2 5 2 5 2" xfId="12437"/>
    <cellStyle name="Currency 5 3 2 5 2 5 2 2" xfId="29427"/>
    <cellStyle name="Currency 5 3 2 5 2 5 3" xfId="22467"/>
    <cellStyle name="Currency 5 3 2 5 2 6" xfId="10349"/>
    <cellStyle name="Currency 5 3 2 5 2 6 2" xfId="27339"/>
    <cellStyle name="Currency 5 3 2 5 2 6 3" xfId="20379"/>
    <cellStyle name="Currency 5 3 2 5 2 7" xfId="16911"/>
    <cellStyle name="Currency 5 3 2 5 2 7 2" xfId="26643"/>
    <cellStyle name="Currency 5 3 2 5 2 8" xfId="17595"/>
    <cellStyle name="Currency 5 3 2 5 2 9" xfId="19683"/>
    <cellStyle name="Currency 5 3 2 5 3" xfId="4438"/>
    <cellStyle name="Currency 5 3 2 5 3 2" xfId="8614"/>
    <cellStyle name="Currency 5 3 2 5 3 2 2" xfId="14879"/>
    <cellStyle name="Currency 5 3 2 5 3 2 2 2" xfId="31869"/>
    <cellStyle name="Currency 5 3 2 5 3 2 3" xfId="24909"/>
    <cellStyle name="Currency 5 3 2 5 3 3" xfId="6526"/>
    <cellStyle name="Currency 5 3 2 5 3 3 2" xfId="12791"/>
    <cellStyle name="Currency 5 3 2 5 3 3 2 2" xfId="29781"/>
    <cellStyle name="Currency 5 3 2 5 3 3 3" xfId="22821"/>
    <cellStyle name="Currency 5 3 2 5 3 4" xfId="10703"/>
    <cellStyle name="Currency 5 3 2 5 3 4 2" xfId="27693"/>
    <cellStyle name="Currency 5 3 2 5 3 5" xfId="17949"/>
    <cellStyle name="Currency 5 3 2 5 3 6" xfId="20733"/>
    <cellStyle name="Currency 5 3 2 5 4" xfId="5134"/>
    <cellStyle name="Currency 5 3 2 5 4 2" xfId="9310"/>
    <cellStyle name="Currency 5 3 2 5 4 2 2" xfId="15575"/>
    <cellStyle name="Currency 5 3 2 5 4 2 2 2" xfId="32565"/>
    <cellStyle name="Currency 5 3 2 5 4 2 3" xfId="25605"/>
    <cellStyle name="Currency 5 3 2 5 4 3" xfId="7222"/>
    <cellStyle name="Currency 5 3 2 5 4 3 2" xfId="13487"/>
    <cellStyle name="Currency 5 3 2 5 4 3 2 2" xfId="30477"/>
    <cellStyle name="Currency 5 3 2 5 4 3 3" xfId="23517"/>
    <cellStyle name="Currency 5 3 2 5 4 4" xfId="11399"/>
    <cellStyle name="Currency 5 3 2 5 4 4 2" xfId="28389"/>
    <cellStyle name="Currency 5 3 2 5 4 5" xfId="18645"/>
    <cellStyle name="Currency 5 3 2 5 4 6" xfId="21429"/>
    <cellStyle name="Currency 5 3 2 5 5" xfId="7918"/>
    <cellStyle name="Currency 5 3 2 5 5 2" xfId="14183"/>
    <cellStyle name="Currency 5 3 2 5 5 2 2" xfId="31173"/>
    <cellStyle name="Currency 5 3 2 5 5 3" xfId="24213"/>
    <cellStyle name="Currency 5 3 2 5 6" xfId="5830"/>
    <cellStyle name="Currency 5 3 2 5 6 2" xfId="12095"/>
    <cellStyle name="Currency 5 3 2 5 6 2 2" xfId="29085"/>
    <cellStyle name="Currency 5 3 2 5 6 3" xfId="22125"/>
    <cellStyle name="Currency 5 3 2 5 7" xfId="10007"/>
    <cellStyle name="Currency 5 3 2 5 7 2" xfId="26997"/>
    <cellStyle name="Currency 5 3 2 5 7 3" xfId="20037"/>
    <cellStyle name="Currency 5 3 2 5 8" xfId="16569"/>
    <cellStyle name="Currency 5 3 2 5 8 2" xfId="26301"/>
    <cellStyle name="Currency 5 3 2 5 9" xfId="17253"/>
    <cellStyle name="Currency 5 3 2 6" xfId="3913"/>
    <cellStyle name="Currency 5 3 2 6 2" xfId="4609"/>
    <cellStyle name="Currency 5 3 2 6 2 2" xfId="8785"/>
    <cellStyle name="Currency 5 3 2 6 2 2 2" xfId="15050"/>
    <cellStyle name="Currency 5 3 2 6 2 2 2 2" xfId="32040"/>
    <cellStyle name="Currency 5 3 2 6 2 2 3" xfId="25080"/>
    <cellStyle name="Currency 5 3 2 6 2 3" xfId="6697"/>
    <cellStyle name="Currency 5 3 2 6 2 3 2" xfId="12962"/>
    <cellStyle name="Currency 5 3 2 6 2 3 2 2" xfId="29952"/>
    <cellStyle name="Currency 5 3 2 6 2 3 3" xfId="22992"/>
    <cellStyle name="Currency 5 3 2 6 2 4" xfId="10874"/>
    <cellStyle name="Currency 5 3 2 6 2 4 2" xfId="27864"/>
    <cellStyle name="Currency 5 3 2 6 2 5" xfId="18120"/>
    <cellStyle name="Currency 5 3 2 6 2 6" xfId="20904"/>
    <cellStyle name="Currency 5 3 2 6 3" xfId="5305"/>
    <cellStyle name="Currency 5 3 2 6 3 2" xfId="9481"/>
    <cellStyle name="Currency 5 3 2 6 3 2 2" xfId="15746"/>
    <cellStyle name="Currency 5 3 2 6 3 2 2 2" xfId="32736"/>
    <cellStyle name="Currency 5 3 2 6 3 2 3" xfId="25776"/>
    <cellStyle name="Currency 5 3 2 6 3 3" xfId="7393"/>
    <cellStyle name="Currency 5 3 2 6 3 3 2" xfId="13658"/>
    <cellStyle name="Currency 5 3 2 6 3 3 2 2" xfId="30648"/>
    <cellStyle name="Currency 5 3 2 6 3 3 3" xfId="23688"/>
    <cellStyle name="Currency 5 3 2 6 3 4" xfId="11570"/>
    <cellStyle name="Currency 5 3 2 6 3 4 2" xfId="28560"/>
    <cellStyle name="Currency 5 3 2 6 3 5" xfId="18816"/>
    <cellStyle name="Currency 5 3 2 6 3 6" xfId="21600"/>
    <cellStyle name="Currency 5 3 2 6 4" xfId="8089"/>
    <cellStyle name="Currency 5 3 2 6 4 2" xfId="14354"/>
    <cellStyle name="Currency 5 3 2 6 4 2 2" xfId="31344"/>
    <cellStyle name="Currency 5 3 2 6 4 3" xfId="24384"/>
    <cellStyle name="Currency 5 3 2 6 5" xfId="6001"/>
    <cellStyle name="Currency 5 3 2 6 5 2" xfId="12266"/>
    <cellStyle name="Currency 5 3 2 6 5 2 2" xfId="29256"/>
    <cellStyle name="Currency 5 3 2 6 5 3" xfId="22296"/>
    <cellStyle name="Currency 5 3 2 6 6" xfId="10178"/>
    <cellStyle name="Currency 5 3 2 6 6 2" xfId="27168"/>
    <cellStyle name="Currency 5 3 2 6 6 3" xfId="20208"/>
    <cellStyle name="Currency 5 3 2 6 7" xfId="16740"/>
    <cellStyle name="Currency 5 3 2 6 7 2" xfId="26472"/>
    <cellStyle name="Currency 5 3 2 6 8" xfId="17424"/>
    <cellStyle name="Currency 5 3 2 6 9" xfId="19512"/>
    <cellStyle name="Currency 5 3 2 7" xfId="4267"/>
    <cellStyle name="Currency 5 3 2 7 2" xfId="8443"/>
    <cellStyle name="Currency 5 3 2 7 2 2" xfId="14708"/>
    <cellStyle name="Currency 5 3 2 7 2 2 2" xfId="31698"/>
    <cellStyle name="Currency 5 3 2 7 2 3" xfId="24738"/>
    <cellStyle name="Currency 5 3 2 7 3" xfId="6355"/>
    <cellStyle name="Currency 5 3 2 7 3 2" xfId="12620"/>
    <cellStyle name="Currency 5 3 2 7 3 2 2" xfId="29610"/>
    <cellStyle name="Currency 5 3 2 7 3 3" xfId="22650"/>
    <cellStyle name="Currency 5 3 2 7 4" xfId="10532"/>
    <cellStyle name="Currency 5 3 2 7 4 2" xfId="27522"/>
    <cellStyle name="Currency 5 3 2 7 5" xfId="17778"/>
    <cellStyle name="Currency 5 3 2 7 6" xfId="20562"/>
    <cellStyle name="Currency 5 3 2 8" xfId="4963"/>
    <cellStyle name="Currency 5 3 2 8 2" xfId="9139"/>
    <cellStyle name="Currency 5 3 2 8 2 2" xfId="15404"/>
    <cellStyle name="Currency 5 3 2 8 2 2 2" xfId="32394"/>
    <cellStyle name="Currency 5 3 2 8 2 3" xfId="25434"/>
    <cellStyle name="Currency 5 3 2 8 3" xfId="7051"/>
    <cellStyle name="Currency 5 3 2 8 3 2" xfId="13316"/>
    <cellStyle name="Currency 5 3 2 8 3 2 2" xfId="30306"/>
    <cellStyle name="Currency 5 3 2 8 3 3" xfId="23346"/>
    <cellStyle name="Currency 5 3 2 8 4" xfId="11228"/>
    <cellStyle name="Currency 5 3 2 8 4 2" xfId="28218"/>
    <cellStyle name="Currency 5 3 2 8 5" xfId="18474"/>
    <cellStyle name="Currency 5 3 2 8 6" xfId="21258"/>
    <cellStyle name="Currency 5 3 2 9" xfId="7747"/>
    <cellStyle name="Currency 5 3 2 9 2" xfId="14012"/>
    <cellStyle name="Currency 5 3 2 9 2 2" xfId="31002"/>
    <cellStyle name="Currency 5 3 2 9 3" xfId="24042"/>
    <cellStyle name="Currency 5 3 3" xfId="3519"/>
    <cellStyle name="Currency 5 3 3 10" xfId="9846"/>
    <cellStyle name="Currency 5 3 3 10 2" xfId="26836"/>
    <cellStyle name="Currency 5 3 3 10 3" xfId="19876"/>
    <cellStyle name="Currency 5 3 3 11" xfId="16408"/>
    <cellStyle name="Currency 5 3 3 11 2" xfId="26140"/>
    <cellStyle name="Currency 5 3 3 12" xfId="17092"/>
    <cellStyle name="Currency 5 3 3 13" xfId="19180"/>
    <cellStyle name="Currency 5 3 3 14" xfId="3581"/>
    <cellStyle name="Currency 5 3 3 2" xfId="3620"/>
    <cellStyle name="Currency 5 3 3 2 10" xfId="16447"/>
    <cellStyle name="Currency 5 3 3 2 10 2" xfId="26179"/>
    <cellStyle name="Currency 5 3 3 2 11" xfId="17131"/>
    <cellStyle name="Currency 5 3 3 2 12" xfId="19219"/>
    <cellStyle name="Currency 5 3 3 2 2" xfId="3698"/>
    <cellStyle name="Currency 5 3 3 2 2 10" xfId="17209"/>
    <cellStyle name="Currency 5 3 3 2 2 11" xfId="19297"/>
    <cellStyle name="Currency 5 3 3 2 2 2" xfId="3869"/>
    <cellStyle name="Currency 5 3 3 2 2 2 10" xfId="19468"/>
    <cellStyle name="Currency 5 3 3 2 2 2 2" xfId="4211"/>
    <cellStyle name="Currency 5 3 3 2 2 2 2 2" xfId="4907"/>
    <cellStyle name="Currency 5 3 3 2 2 2 2 2 2" xfId="9083"/>
    <cellStyle name="Currency 5 3 3 2 2 2 2 2 2 2" xfId="15348"/>
    <cellStyle name="Currency 5 3 3 2 2 2 2 2 2 2 2" xfId="32338"/>
    <cellStyle name="Currency 5 3 3 2 2 2 2 2 2 3" xfId="25378"/>
    <cellStyle name="Currency 5 3 3 2 2 2 2 2 3" xfId="6995"/>
    <cellStyle name="Currency 5 3 3 2 2 2 2 2 3 2" xfId="13260"/>
    <cellStyle name="Currency 5 3 3 2 2 2 2 2 3 2 2" xfId="30250"/>
    <cellStyle name="Currency 5 3 3 2 2 2 2 2 3 3" xfId="23290"/>
    <cellStyle name="Currency 5 3 3 2 2 2 2 2 4" xfId="11172"/>
    <cellStyle name="Currency 5 3 3 2 2 2 2 2 4 2" xfId="28162"/>
    <cellStyle name="Currency 5 3 3 2 2 2 2 2 5" xfId="18418"/>
    <cellStyle name="Currency 5 3 3 2 2 2 2 2 6" xfId="21202"/>
    <cellStyle name="Currency 5 3 3 2 2 2 2 3" xfId="5603"/>
    <cellStyle name="Currency 5 3 3 2 2 2 2 3 2" xfId="9779"/>
    <cellStyle name="Currency 5 3 3 2 2 2 2 3 2 2" xfId="16044"/>
    <cellStyle name="Currency 5 3 3 2 2 2 2 3 2 2 2" xfId="33034"/>
    <cellStyle name="Currency 5 3 3 2 2 2 2 3 2 3" xfId="26074"/>
    <cellStyle name="Currency 5 3 3 2 2 2 2 3 3" xfId="7691"/>
    <cellStyle name="Currency 5 3 3 2 2 2 2 3 3 2" xfId="13956"/>
    <cellStyle name="Currency 5 3 3 2 2 2 2 3 3 2 2" xfId="30946"/>
    <cellStyle name="Currency 5 3 3 2 2 2 2 3 3 3" xfId="23986"/>
    <cellStyle name="Currency 5 3 3 2 2 2 2 3 4" xfId="11868"/>
    <cellStyle name="Currency 5 3 3 2 2 2 2 3 4 2" xfId="28858"/>
    <cellStyle name="Currency 5 3 3 2 2 2 2 3 5" xfId="19114"/>
    <cellStyle name="Currency 5 3 3 2 2 2 2 3 6" xfId="21898"/>
    <cellStyle name="Currency 5 3 3 2 2 2 2 4" xfId="8387"/>
    <cellStyle name="Currency 5 3 3 2 2 2 2 4 2" xfId="14652"/>
    <cellStyle name="Currency 5 3 3 2 2 2 2 4 2 2" xfId="31642"/>
    <cellStyle name="Currency 5 3 3 2 2 2 2 4 3" xfId="24682"/>
    <cellStyle name="Currency 5 3 3 2 2 2 2 5" xfId="6299"/>
    <cellStyle name="Currency 5 3 3 2 2 2 2 5 2" xfId="12564"/>
    <cellStyle name="Currency 5 3 3 2 2 2 2 5 2 2" xfId="29554"/>
    <cellStyle name="Currency 5 3 3 2 2 2 2 5 3" xfId="22594"/>
    <cellStyle name="Currency 5 3 3 2 2 2 2 6" xfId="10476"/>
    <cellStyle name="Currency 5 3 3 2 2 2 2 6 2" xfId="27466"/>
    <cellStyle name="Currency 5 3 3 2 2 2 2 6 3" xfId="20506"/>
    <cellStyle name="Currency 5 3 3 2 2 2 2 7" xfId="17038"/>
    <cellStyle name="Currency 5 3 3 2 2 2 2 7 2" xfId="26770"/>
    <cellStyle name="Currency 5 3 3 2 2 2 2 8" xfId="17722"/>
    <cellStyle name="Currency 5 3 3 2 2 2 2 9" xfId="19810"/>
    <cellStyle name="Currency 5 3 3 2 2 2 3" xfId="4565"/>
    <cellStyle name="Currency 5 3 3 2 2 2 3 2" xfId="8741"/>
    <cellStyle name="Currency 5 3 3 2 2 2 3 2 2" xfId="15006"/>
    <cellStyle name="Currency 5 3 3 2 2 2 3 2 2 2" xfId="31996"/>
    <cellStyle name="Currency 5 3 3 2 2 2 3 2 3" xfId="25036"/>
    <cellStyle name="Currency 5 3 3 2 2 2 3 3" xfId="6653"/>
    <cellStyle name="Currency 5 3 3 2 2 2 3 3 2" xfId="12918"/>
    <cellStyle name="Currency 5 3 3 2 2 2 3 3 2 2" xfId="29908"/>
    <cellStyle name="Currency 5 3 3 2 2 2 3 3 3" xfId="22948"/>
    <cellStyle name="Currency 5 3 3 2 2 2 3 4" xfId="10830"/>
    <cellStyle name="Currency 5 3 3 2 2 2 3 4 2" xfId="27820"/>
    <cellStyle name="Currency 5 3 3 2 2 2 3 5" xfId="18076"/>
    <cellStyle name="Currency 5 3 3 2 2 2 3 6" xfId="20860"/>
    <cellStyle name="Currency 5 3 3 2 2 2 4" xfId="5261"/>
    <cellStyle name="Currency 5 3 3 2 2 2 4 2" xfId="9437"/>
    <cellStyle name="Currency 5 3 3 2 2 2 4 2 2" xfId="15702"/>
    <cellStyle name="Currency 5 3 3 2 2 2 4 2 2 2" xfId="32692"/>
    <cellStyle name="Currency 5 3 3 2 2 2 4 2 3" xfId="25732"/>
    <cellStyle name="Currency 5 3 3 2 2 2 4 3" xfId="7349"/>
    <cellStyle name="Currency 5 3 3 2 2 2 4 3 2" xfId="13614"/>
    <cellStyle name="Currency 5 3 3 2 2 2 4 3 2 2" xfId="30604"/>
    <cellStyle name="Currency 5 3 3 2 2 2 4 3 3" xfId="23644"/>
    <cellStyle name="Currency 5 3 3 2 2 2 4 4" xfId="11526"/>
    <cellStyle name="Currency 5 3 3 2 2 2 4 4 2" xfId="28516"/>
    <cellStyle name="Currency 5 3 3 2 2 2 4 5" xfId="18772"/>
    <cellStyle name="Currency 5 3 3 2 2 2 4 6" xfId="21556"/>
    <cellStyle name="Currency 5 3 3 2 2 2 5" xfId="8045"/>
    <cellStyle name="Currency 5 3 3 2 2 2 5 2" xfId="14310"/>
    <cellStyle name="Currency 5 3 3 2 2 2 5 2 2" xfId="31300"/>
    <cellStyle name="Currency 5 3 3 2 2 2 5 3" xfId="24340"/>
    <cellStyle name="Currency 5 3 3 2 2 2 6" xfId="5957"/>
    <cellStyle name="Currency 5 3 3 2 2 2 6 2" xfId="12222"/>
    <cellStyle name="Currency 5 3 3 2 2 2 6 2 2" xfId="29212"/>
    <cellStyle name="Currency 5 3 3 2 2 2 6 3" xfId="22252"/>
    <cellStyle name="Currency 5 3 3 2 2 2 7" xfId="10134"/>
    <cellStyle name="Currency 5 3 3 2 2 2 7 2" xfId="27124"/>
    <cellStyle name="Currency 5 3 3 2 2 2 7 3" xfId="20164"/>
    <cellStyle name="Currency 5 3 3 2 2 2 8" xfId="16696"/>
    <cellStyle name="Currency 5 3 3 2 2 2 8 2" xfId="26428"/>
    <cellStyle name="Currency 5 3 3 2 2 2 9" xfId="17380"/>
    <cellStyle name="Currency 5 3 3 2 2 3" xfId="4040"/>
    <cellStyle name="Currency 5 3 3 2 2 3 2" xfId="4736"/>
    <cellStyle name="Currency 5 3 3 2 2 3 2 2" xfId="8912"/>
    <cellStyle name="Currency 5 3 3 2 2 3 2 2 2" xfId="15177"/>
    <cellStyle name="Currency 5 3 3 2 2 3 2 2 2 2" xfId="32167"/>
    <cellStyle name="Currency 5 3 3 2 2 3 2 2 3" xfId="25207"/>
    <cellStyle name="Currency 5 3 3 2 2 3 2 3" xfId="6824"/>
    <cellStyle name="Currency 5 3 3 2 2 3 2 3 2" xfId="13089"/>
    <cellStyle name="Currency 5 3 3 2 2 3 2 3 2 2" xfId="30079"/>
    <cellStyle name="Currency 5 3 3 2 2 3 2 3 3" xfId="23119"/>
    <cellStyle name="Currency 5 3 3 2 2 3 2 4" xfId="11001"/>
    <cellStyle name="Currency 5 3 3 2 2 3 2 4 2" xfId="27991"/>
    <cellStyle name="Currency 5 3 3 2 2 3 2 5" xfId="18247"/>
    <cellStyle name="Currency 5 3 3 2 2 3 2 6" xfId="21031"/>
    <cellStyle name="Currency 5 3 3 2 2 3 3" xfId="5432"/>
    <cellStyle name="Currency 5 3 3 2 2 3 3 2" xfId="9608"/>
    <cellStyle name="Currency 5 3 3 2 2 3 3 2 2" xfId="15873"/>
    <cellStyle name="Currency 5 3 3 2 2 3 3 2 2 2" xfId="32863"/>
    <cellStyle name="Currency 5 3 3 2 2 3 3 2 3" xfId="25903"/>
    <cellStyle name="Currency 5 3 3 2 2 3 3 3" xfId="7520"/>
    <cellStyle name="Currency 5 3 3 2 2 3 3 3 2" xfId="13785"/>
    <cellStyle name="Currency 5 3 3 2 2 3 3 3 2 2" xfId="30775"/>
    <cellStyle name="Currency 5 3 3 2 2 3 3 3 3" xfId="23815"/>
    <cellStyle name="Currency 5 3 3 2 2 3 3 4" xfId="11697"/>
    <cellStyle name="Currency 5 3 3 2 2 3 3 4 2" xfId="28687"/>
    <cellStyle name="Currency 5 3 3 2 2 3 3 5" xfId="18943"/>
    <cellStyle name="Currency 5 3 3 2 2 3 3 6" xfId="21727"/>
    <cellStyle name="Currency 5 3 3 2 2 3 4" xfId="8216"/>
    <cellStyle name="Currency 5 3 3 2 2 3 4 2" xfId="14481"/>
    <cellStyle name="Currency 5 3 3 2 2 3 4 2 2" xfId="31471"/>
    <cellStyle name="Currency 5 3 3 2 2 3 4 3" xfId="24511"/>
    <cellStyle name="Currency 5 3 3 2 2 3 5" xfId="6128"/>
    <cellStyle name="Currency 5 3 3 2 2 3 5 2" xfId="12393"/>
    <cellStyle name="Currency 5 3 3 2 2 3 5 2 2" xfId="29383"/>
    <cellStyle name="Currency 5 3 3 2 2 3 5 3" xfId="22423"/>
    <cellStyle name="Currency 5 3 3 2 2 3 6" xfId="10305"/>
    <cellStyle name="Currency 5 3 3 2 2 3 6 2" xfId="27295"/>
    <cellStyle name="Currency 5 3 3 2 2 3 6 3" xfId="20335"/>
    <cellStyle name="Currency 5 3 3 2 2 3 7" xfId="16867"/>
    <cellStyle name="Currency 5 3 3 2 2 3 7 2" xfId="26599"/>
    <cellStyle name="Currency 5 3 3 2 2 3 8" xfId="17551"/>
    <cellStyle name="Currency 5 3 3 2 2 3 9" xfId="19639"/>
    <cellStyle name="Currency 5 3 3 2 2 4" xfId="4394"/>
    <cellStyle name="Currency 5 3 3 2 2 4 2" xfId="8570"/>
    <cellStyle name="Currency 5 3 3 2 2 4 2 2" xfId="14835"/>
    <cellStyle name="Currency 5 3 3 2 2 4 2 2 2" xfId="31825"/>
    <cellStyle name="Currency 5 3 3 2 2 4 2 3" xfId="24865"/>
    <cellStyle name="Currency 5 3 3 2 2 4 3" xfId="6482"/>
    <cellStyle name="Currency 5 3 3 2 2 4 3 2" xfId="12747"/>
    <cellStyle name="Currency 5 3 3 2 2 4 3 2 2" xfId="29737"/>
    <cellStyle name="Currency 5 3 3 2 2 4 3 3" xfId="22777"/>
    <cellStyle name="Currency 5 3 3 2 2 4 4" xfId="10659"/>
    <cellStyle name="Currency 5 3 3 2 2 4 4 2" xfId="27649"/>
    <cellStyle name="Currency 5 3 3 2 2 4 5" xfId="17905"/>
    <cellStyle name="Currency 5 3 3 2 2 4 6" xfId="20689"/>
    <cellStyle name="Currency 5 3 3 2 2 5" xfId="5090"/>
    <cellStyle name="Currency 5 3 3 2 2 5 2" xfId="9266"/>
    <cellStyle name="Currency 5 3 3 2 2 5 2 2" xfId="15531"/>
    <cellStyle name="Currency 5 3 3 2 2 5 2 2 2" xfId="32521"/>
    <cellStyle name="Currency 5 3 3 2 2 5 2 3" xfId="25561"/>
    <cellStyle name="Currency 5 3 3 2 2 5 3" xfId="7178"/>
    <cellStyle name="Currency 5 3 3 2 2 5 3 2" xfId="13443"/>
    <cellStyle name="Currency 5 3 3 2 2 5 3 2 2" xfId="30433"/>
    <cellStyle name="Currency 5 3 3 2 2 5 3 3" xfId="23473"/>
    <cellStyle name="Currency 5 3 3 2 2 5 4" xfId="11355"/>
    <cellStyle name="Currency 5 3 3 2 2 5 4 2" xfId="28345"/>
    <cellStyle name="Currency 5 3 3 2 2 5 5" xfId="18601"/>
    <cellStyle name="Currency 5 3 3 2 2 5 6" xfId="21385"/>
    <cellStyle name="Currency 5 3 3 2 2 6" xfId="7874"/>
    <cellStyle name="Currency 5 3 3 2 2 6 2" xfId="14139"/>
    <cellStyle name="Currency 5 3 3 2 2 6 2 2" xfId="31129"/>
    <cellStyle name="Currency 5 3 3 2 2 6 3" xfId="24169"/>
    <cellStyle name="Currency 5 3 3 2 2 7" xfId="5786"/>
    <cellStyle name="Currency 5 3 3 2 2 7 2" xfId="12051"/>
    <cellStyle name="Currency 5 3 3 2 2 7 2 2" xfId="29041"/>
    <cellStyle name="Currency 5 3 3 2 2 7 3" xfId="22081"/>
    <cellStyle name="Currency 5 3 3 2 2 8" xfId="9963"/>
    <cellStyle name="Currency 5 3 3 2 2 8 2" xfId="26953"/>
    <cellStyle name="Currency 5 3 3 2 2 8 3" xfId="19993"/>
    <cellStyle name="Currency 5 3 3 2 2 9" xfId="16525"/>
    <cellStyle name="Currency 5 3 3 2 2 9 2" xfId="26257"/>
    <cellStyle name="Currency 5 3 3 2 3" xfId="3791"/>
    <cellStyle name="Currency 5 3 3 2 3 10" xfId="19390"/>
    <cellStyle name="Currency 5 3 3 2 3 2" xfId="4133"/>
    <cellStyle name="Currency 5 3 3 2 3 2 2" xfId="4829"/>
    <cellStyle name="Currency 5 3 3 2 3 2 2 2" xfId="9005"/>
    <cellStyle name="Currency 5 3 3 2 3 2 2 2 2" xfId="15270"/>
    <cellStyle name="Currency 5 3 3 2 3 2 2 2 2 2" xfId="32260"/>
    <cellStyle name="Currency 5 3 3 2 3 2 2 2 3" xfId="25300"/>
    <cellStyle name="Currency 5 3 3 2 3 2 2 3" xfId="6917"/>
    <cellStyle name="Currency 5 3 3 2 3 2 2 3 2" xfId="13182"/>
    <cellStyle name="Currency 5 3 3 2 3 2 2 3 2 2" xfId="30172"/>
    <cellStyle name="Currency 5 3 3 2 3 2 2 3 3" xfId="23212"/>
    <cellStyle name="Currency 5 3 3 2 3 2 2 4" xfId="11094"/>
    <cellStyle name="Currency 5 3 3 2 3 2 2 4 2" xfId="28084"/>
    <cellStyle name="Currency 5 3 3 2 3 2 2 5" xfId="18340"/>
    <cellStyle name="Currency 5 3 3 2 3 2 2 6" xfId="21124"/>
    <cellStyle name="Currency 5 3 3 2 3 2 3" xfId="5525"/>
    <cellStyle name="Currency 5 3 3 2 3 2 3 2" xfId="9701"/>
    <cellStyle name="Currency 5 3 3 2 3 2 3 2 2" xfId="15966"/>
    <cellStyle name="Currency 5 3 3 2 3 2 3 2 2 2" xfId="32956"/>
    <cellStyle name="Currency 5 3 3 2 3 2 3 2 3" xfId="25996"/>
    <cellStyle name="Currency 5 3 3 2 3 2 3 3" xfId="7613"/>
    <cellStyle name="Currency 5 3 3 2 3 2 3 3 2" xfId="13878"/>
    <cellStyle name="Currency 5 3 3 2 3 2 3 3 2 2" xfId="30868"/>
    <cellStyle name="Currency 5 3 3 2 3 2 3 3 3" xfId="23908"/>
    <cellStyle name="Currency 5 3 3 2 3 2 3 4" xfId="11790"/>
    <cellStyle name="Currency 5 3 3 2 3 2 3 4 2" xfId="28780"/>
    <cellStyle name="Currency 5 3 3 2 3 2 3 5" xfId="19036"/>
    <cellStyle name="Currency 5 3 3 2 3 2 3 6" xfId="21820"/>
    <cellStyle name="Currency 5 3 3 2 3 2 4" xfId="8309"/>
    <cellStyle name="Currency 5 3 3 2 3 2 4 2" xfId="14574"/>
    <cellStyle name="Currency 5 3 3 2 3 2 4 2 2" xfId="31564"/>
    <cellStyle name="Currency 5 3 3 2 3 2 4 3" xfId="24604"/>
    <cellStyle name="Currency 5 3 3 2 3 2 5" xfId="6221"/>
    <cellStyle name="Currency 5 3 3 2 3 2 5 2" xfId="12486"/>
    <cellStyle name="Currency 5 3 3 2 3 2 5 2 2" xfId="29476"/>
    <cellStyle name="Currency 5 3 3 2 3 2 5 3" xfId="22516"/>
    <cellStyle name="Currency 5 3 3 2 3 2 6" xfId="10398"/>
    <cellStyle name="Currency 5 3 3 2 3 2 6 2" xfId="27388"/>
    <cellStyle name="Currency 5 3 3 2 3 2 6 3" xfId="20428"/>
    <cellStyle name="Currency 5 3 3 2 3 2 7" xfId="16960"/>
    <cellStyle name="Currency 5 3 3 2 3 2 7 2" xfId="26692"/>
    <cellStyle name="Currency 5 3 3 2 3 2 8" xfId="17644"/>
    <cellStyle name="Currency 5 3 3 2 3 2 9" xfId="19732"/>
    <cellStyle name="Currency 5 3 3 2 3 3" xfId="4487"/>
    <cellStyle name="Currency 5 3 3 2 3 3 2" xfId="8663"/>
    <cellStyle name="Currency 5 3 3 2 3 3 2 2" xfId="14928"/>
    <cellStyle name="Currency 5 3 3 2 3 3 2 2 2" xfId="31918"/>
    <cellStyle name="Currency 5 3 3 2 3 3 2 3" xfId="24958"/>
    <cellStyle name="Currency 5 3 3 2 3 3 3" xfId="6575"/>
    <cellStyle name="Currency 5 3 3 2 3 3 3 2" xfId="12840"/>
    <cellStyle name="Currency 5 3 3 2 3 3 3 2 2" xfId="29830"/>
    <cellStyle name="Currency 5 3 3 2 3 3 3 3" xfId="22870"/>
    <cellStyle name="Currency 5 3 3 2 3 3 4" xfId="10752"/>
    <cellStyle name="Currency 5 3 3 2 3 3 4 2" xfId="27742"/>
    <cellStyle name="Currency 5 3 3 2 3 3 5" xfId="17998"/>
    <cellStyle name="Currency 5 3 3 2 3 3 6" xfId="20782"/>
    <cellStyle name="Currency 5 3 3 2 3 4" xfId="5183"/>
    <cellStyle name="Currency 5 3 3 2 3 4 2" xfId="9359"/>
    <cellStyle name="Currency 5 3 3 2 3 4 2 2" xfId="15624"/>
    <cellStyle name="Currency 5 3 3 2 3 4 2 2 2" xfId="32614"/>
    <cellStyle name="Currency 5 3 3 2 3 4 2 3" xfId="25654"/>
    <cellStyle name="Currency 5 3 3 2 3 4 3" xfId="7271"/>
    <cellStyle name="Currency 5 3 3 2 3 4 3 2" xfId="13536"/>
    <cellStyle name="Currency 5 3 3 2 3 4 3 2 2" xfId="30526"/>
    <cellStyle name="Currency 5 3 3 2 3 4 3 3" xfId="23566"/>
    <cellStyle name="Currency 5 3 3 2 3 4 4" xfId="11448"/>
    <cellStyle name="Currency 5 3 3 2 3 4 4 2" xfId="28438"/>
    <cellStyle name="Currency 5 3 3 2 3 4 5" xfId="18694"/>
    <cellStyle name="Currency 5 3 3 2 3 4 6" xfId="21478"/>
    <cellStyle name="Currency 5 3 3 2 3 5" xfId="7967"/>
    <cellStyle name="Currency 5 3 3 2 3 5 2" xfId="14232"/>
    <cellStyle name="Currency 5 3 3 2 3 5 2 2" xfId="31222"/>
    <cellStyle name="Currency 5 3 3 2 3 5 3" xfId="24262"/>
    <cellStyle name="Currency 5 3 3 2 3 6" xfId="5879"/>
    <cellStyle name="Currency 5 3 3 2 3 6 2" xfId="12144"/>
    <cellStyle name="Currency 5 3 3 2 3 6 2 2" xfId="29134"/>
    <cellStyle name="Currency 5 3 3 2 3 6 3" xfId="22174"/>
    <cellStyle name="Currency 5 3 3 2 3 7" xfId="10056"/>
    <cellStyle name="Currency 5 3 3 2 3 7 2" xfId="27046"/>
    <cellStyle name="Currency 5 3 3 2 3 7 3" xfId="20086"/>
    <cellStyle name="Currency 5 3 3 2 3 8" xfId="16618"/>
    <cellStyle name="Currency 5 3 3 2 3 8 2" xfId="26350"/>
    <cellStyle name="Currency 5 3 3 2 3 9" xfId="17302"/>
    <cellStyle name="Currency 5 3 3 2 4" xfId="3962"/>
    <cellStyle name="Currency 5 3 3 2 4 2" xfId="4658"/>
    <cellStyle name="Currency 5 3 3 2 4 2 2" xfId="8834"/>
    <cellStyle name="Currency 5 3 3 2 4 2 2 2" xfId="15099"/>
    <cellStyle name="Currency 5 3 3 2 4 2 2 2 2" xfId="32089"/>
    <cellStyle name="Currency 5 3 3 2 4 2 2 3" xfId="25129"/>
    <cellStyle name="Currency 5 3 3 2 4 2 3" xfId="6746"/>
    <cellStyle name="Currency 5 3 3 2 4 2 3 2" xfId="13011"/>
    <cellStyle name="Currency 5 3 3 2 4 2 3 2 2" xfId="30001"/>
    <cellStyle name="Currency 5 3 3 2 4 2 3 3" xfId="23041"/>
    <cellStyle name="Currency 5 3 3 2 4 2 4" xfId="10923"/>
    <cellStyle name="Currency 5 3 3 2 4 2 4 2" xfId="27913"/>
    <cellStyle name="Currency 5 3 3 2 4 2 5" xfId="18169"/>
    <cellStyle name="Currency 5 3 3 2 4 2 6" xfId="20953"/>
    <cellStyle name="Currency 5 3 3 2 4 3" xfId="5354"/>
    <cellStyle name="Currency 5 3 3 2 4 3 2" xfId="9530"/>
    <cellStyle name="Currency 5 3 3 2 4 3 2 2" xfId="15795"/>
    <cellStyle name="Currency 5 3 3 2 4 3 2 2 2" xfId="32785"/>
    <cellStyle name="Currency 5 3 3 2 4 3 2 3" xfId="25825"/>
    <cellStyle name="Currency 5 3 3 2 4 3 3" xfId="7442"/>
    <cellStyle name="Currency 5 3 3 2 4 3 3 2" xfId="13707"/>
    <cellStyle name="Currency 5 3 3 2 4 3 3 2 2" xfId="30697"/>
    <cellStyle name="Currency 5 3 3 2 4 3 3 3" xfId="23737"/>
    <cellStyle name="Currency 5 3 3 2 4 3 4" xfId="11619"/>
    <cellStyle name="Currency 5 3 3 2 4 3 4 2" xfId="28609"/>
    <cellStyle name="Currency 5 3 3 2 4 3 5" xfId="18865"/>
    <cellStyle name="Currency 5 3 3 2 4 3 6" xfId="21649"/>
    <cellStyle name="Currency 5 3 3 2 4 4" xfId="8138"/>
    <cellStyle name="Currency 5 3 3 2 4 4 2" xfId="14403"/>
    <cellStyle name="Currency 5 3 3 2 4 4 2 2" xfId="31393"/>
    <cellStyle name="Currency 5 3 3 2 4 4 3" xfId="24433"/>
    <cellStyle name="Currency 5 3 3 2 4 5" xfId="6050"/>
    <cellStyle name="Currency 5 3 3 2 4 5 2" xfId="12315"/>
    <cellStyle name="Currency 5 3 3 2 4 5 2 2" xfId="29305"/>
    <cellStyle name="Currency 5 3 3 2 4 5 3" xfId="22345"/>
    <cellStyle name="Currency 5 3 3 2 4 6" xfId="10227"/>
    <cellStyle name="Currency 5 3 3 2 4 6 2" xfId="27217"/>
    <cellStyle name="Currency 5 3 3 2 4 6 3" xfId="20257"/>
    <cellStyle name="Currency 5 3 3 2 4 7" xfId="16789"/>
    <cellStyle name="Currency 5 3 3 2 4 7 2" xfId="26521"/>
    <cellStyle name="Currency 5 3 3 2 4 8" xfId="17473"/>
    <cellStyle name="Currency 5 3 3 2 4 9" xfId="19561"/>
    <cellStyle name="Currency 5 3 3 2 5" xfId="4316"/>
    <cellStyle name="Currency 5 3 3 2 5 2" xfId="8492"/>
    <cellStyle name="Currency 5 3 3 2 5 2 2" xfId="14757"/>
    <cellStyle name="Currency 5 3 3 2 5 2 2 2" xfId="31747"/>
    <cellStyle name="Currency 5 3 3 2 5 2 3" xfId="24787"/>
    <cellStyle name="Currency 5 3 3 2 5 3" xfId="6404"/>
    <cellStyle name="Currency 5 3 3 2 5 3 2" xfId="12669"/>
    <cellStyle name="Currency 5 3 3 2 5 3 2 2" xfId="29659"/>
    <cellStyle name="Currency 5 3 3 2 5 3 3" xfId="22699"/>
    <cellStyle name="Currency 5 3 3 2 5 4" xfId="10581"/>
    <cellStyle name="Currency 5 3 3 2 5 4 2" xfId="27571"/>
    <cellStyle name="Currency 5 3 3 2 5 5" xfId="17827"/>
    <cellStyle name="Currency 5 3 3 2 5 6" xfId="20611"/>
    <cellStyle name="Currency 5 3 3 2 6" xfId="5012"/>
    <cellStyle name="Currency 5 3 3 2 6 2" xfId="9188"/>
    <cellStyle name="Currency 5 3 3 2 6 2 2" xfId="15453"/>
    <cellStyle name="Currency 5 3 3 2 6 2 2 2" xfId="32443"/>
    <cellStyle name="Currency 5 3 3 2 6 2 3" xfId="25483"/>
    <cellStyle name="Currency 5 3 3 2 6 3" xfId="7100"/>
    <cellStyle name="Currency 5 3 3 2 6 3 2" xfId="13365"/>
    <cellStyle name="Currency 5 3 3 2 6 3 2 2" xfId="30355"/>
    <cellStyle name="Currency 5 3 3 2 6 3 3" xfId="23395"/>
    <cellStyle name="Currency 5 3 3 2 6 4" xfId="11277"/>
    <cellStyle name="Currency 5 3 3 2 6 4 2" xfId="28267"/>
    <cellStyle name="Currency 5 3 3 2 6 5" xfId="18523"/>
    <cellStyle name="Currency 5 3 3 2 6 6" xfId="21307"/>
    <cellStyle name="Currency 5 3 3 2 7" xfId="7796"/>
    <cellStyle name="Currency 5 3 3 2 7 2" xfId="14061"/>
    <cellStyle name="Currency 5 3 3 2 7 2 2" xfId="31051"/>
    <cellStyle name="Currency 5 3 3 2 7 3" xfId="24091"/>
    <cellStyle name="Currency 5 3 3 2 8" xfId="5708"/>
    <cellStyle name="Currency 5 3 3 2 8 2" xfId="11973"/>
    <cellStyle name="Currency 5 3 3 2 8 2 2" xfId="28963"/>
    <cellStyle name="Currency 5 3 3 2 8 3" xfId="22003"/>
    <cellStyle name="Currency 5 3 3 2 9" xfId="9885"/>
    <cellStyle name="Currency 5 3 3 2 9 2" xfId="26875"/>
    <cellStyle name="Currency 5 3 3 2 9 3" xfId="19915"/>
    <cellStyle name="Currency 5 3 3 3" xfId="3659"/>
    <cellStyle name="Currency 5 3 3 3 10" xfId="17170"/>
    <cellStyle name="Currency 5 3 3 3 11" xfId="19258"/>
    <cellStyle name="Currency 5 3 3 3 2" xfId="3830"/>
    <cellStyle name="Currency 5 3 3 3 2 10" xfId="19429"/>
    <cellStyle name="Currency 5 3 3 3 2 2" xfId="4172"/>
    <cellStyle name="Currency 5 3 3 3 2 2 2" xfId="4868"/>
    <cellStyle name="Currency 5 3 3 3 2 2 2 2" xfId="9044"/>
    <cellStyle name="Currency 5 3 3 3 2 2 2 2 2" xfId="15309"/>
    <cellStyle name="Currency 5 3 3 3 2 2 2 2 2 2" xfId="32299"/>
    <cellStyle name="Currency 5 3 3 3 2 2 2 2 3" xfId="25339"/>
    <cellStyle name="Currency 5 3 3 3 2 2 2 3" xfId="6956"/>
    <cellStyle name="Currency 5 3 3 3 2 2 2 3 2" xfId="13221"/>
    <cellStyle name="Currency 5 3 3 3 2 2 2 3 2 2" xfId="30211"/>
    <cellStyle name="Currency 5 3 3 3 2 2 2 3 3" xfId="23251"/>
    <cellStyle name="Currency 5 3 3 3 2 2 2 4" xfId="11133"/>
    <cellStyle name="Currency 5 3 3 3 2 2 2 4 2" xfId="28123"/>
    <cellStyle name="Currency 5 3 3 3 2 2 2 5" xfId="18379"/>
    <cellStyle name="Currency 5 3 3 3 2 2 2 6" xfId="21163"/>
    <cellStyle name="Currency 5 3 3 3 2 2 3" xfId="5564"/>
    <cellStyle name="Currency 5 3 3 3 2 2 3 2" xfId="9740"/>
    <cellStyle name="Currency 5 3 3 3 2 2 3 2 2" xfId="16005"/>
    <cellStyle name="Currency 5 3 3 3 2 2 3 2 2 2" xfId="32995"/>
    <cellStyle name="Currency 5 3 3 3 2 2 3 2 3" xfId="26035"/>
    <cellStyle name="Currency 5 3 3 3 2 2 3 3" xfId="7652"/>
    <cellStyle name="Currency 5 3 3 3 2 2 3 3 2" xfId="13917"/>
    <cellStyle name="Currency 5 3 3 3 2 2 3 3 2 2" xfId="30907"/>
    <cellStyle name="Currency 5 3 3 3 2 2 3 3 3" xfId="23947"/>
    <cellStyle name="Currency 5 3 3 3 2 2 3 4" xfId="11829"/>
    <cellStyle name="Currency 5 3 3 3 2 2 3 4 2" xfId="28819"/>
    <cellStyle name="Currency 5 3 3 3 2 2 3 5" xfId="19075"/>
    <cellStyle name="Currency 5 3 3 3 2 2 3 6" xfId="21859"/>
    <cellStyle name="Currency 5 3 3 3 2 2 4" xfId="8348"/>
    <cellStyle name="Currency 5 3 3 3 2 2 4 2" xfId="14613"/>
    <cellStyle name="Currency 5 3 3 3 2 2 4 2 2" xfId="31603"/>
    <cellStyle name="Currency 5 3 3 3 2 2 4 3" xfId="24643"/>
    <cellStyle name="Currency 5 3 3 3 2 2 5" xfId="6260"/>
    <cellStyle name="Currency 5 3 3 3 2 2 5 2" xfId="12525"/>
    <cellStyle name="Currency 5 3 3 3 2 2 5 2 2" xfId="29515"/>
    <cellStyle name="Currency 5 3 3 3 2 2 5 3" xfId="22555"/>
    <cellStyle name="Currency 5 3 3 3 2 2 6" xfId="10437"/>
    <cellStyle name="Currency 5 3 3 3 2 2 6 2" xfId="27427"/>
    <cellStyle name="Currency 5 3 3 3 2 2 6 3" xfId="20467"/>
    <cellStyle name="Currency 5 3 3 3 2 2 7" xfId="16999"/>
    <cellStyle name="Currency 5 3 3 3 2 2 7 2" xfId="26731"/>
    <cellStyle name="Currency 5 3 3 3 2 2 8" xfId="17683"/>
    <cellStyle name="Currency 5 3 3 3 2 2 9" xfId="19771"/>
    <cellStyle name="Currency 5 3 3 3 2 3" xfId="4526"/>
    <cellStyle name="Currency 5 3 3 3 2 3 2" xfId="8702"/>
    <cellStyle name="Currency 5 3 3 3 2 3 2 2" xfId="14967"/>
    <cellStyle name="Currency 5 3 3 3 2 3 2 2 2" xfId="31957"/>
    <cellStyle name="Currency 5 3 3 3 2 3 2 3" xfId="24997"/>
    <cellStyle name="Currency 5 3 3 3 2 3 3" xfId="6614"/>
    <cellStyle name="Currency 5 3 3 3 2 3 3 2" xfId="12879"/>
    <cellStyle name="Currency 5 3 3 3 2 3 3 2 2" xfId="29869"/>
    <cellStyle name="Currency 5 3 3 3 2 3 3 3" xfId="22909"/>
    <cellStyle name="Currency 5 3 3 3 2 3 4" xfId="10791"/>
    <cellStyle name="Currency 5 3 3 3 2 3 4 2" xfId="27781"/>
    <cellStyle name="Currency 5 3 3 3 2 3 5" xfId="18037"/>
    <cellStyle name="Currency 5 3 3 3 2 3 6" xfId="20821"/>
    <cellStyle name="Currency 5 3 3 3 2 4" xfId="5222"/>
    <cellStyle name="Currency 5 3 3 3 2 4 2" xfId="9398"/>
    <cellStyle name="Currency 5 3 3 3 2 4 2 2" xfId="15663"/>
    <cellStyle name="Currency 5 3 3 3 2 4 2 2 2" xfId="32653"/>
    <cellStyle name="Currency 5 3 3 3 2 4 2 3" xfId="25693"/>
    <cellStyle name="Currency 5 3 3 3 2 4 3" xfId="7310"/>
    <cellStyle name="Currency 5 3 3 3 2 4 3 2" xfId="13575"/>
    <cellStyle name="Currency 5 3 3 3 2 4 3 2 2" xfId="30565"/>
    <cellStyle name="Currency 5 3 3 3 2 4 3 3" xfId="23605"/>
    <cellStyle name="Currency 5 3 3 3 2 4 4" xfId="11487"/>
    <cellStyle name="Currency 5 3 3 3 2 4 4 2" xfId="28477"/>
    <cellStyle name="Currency 5 3 3 3 2 4 5" xfId="18733"/>
    <cellStyle name="Currency 5 3 3 3 2 4 6" xfId="21517"/>
    <cellStyle name="Currency 5 3 3 3 2 5" xfId="8006"/>
    <cellStyle name="Currency 5 3 3 3 2 5 2" xfId="14271"/>
    <cellStyle name="Currency 5 3 3 3 2 5 2 2" xfId="31261"/>
    <cellStyle name="Currency 5 3 3 3 2 5 3" xfId="24301"/>
    <cellStyle name="Currency 5 3 3 3 2 6" xfId="5918"/>
    <cellStyle name="Currency 5 3 3 3 2 6 2" xfId="12183"/>
    <cellStyle name="Currency 5 3 3 3 2 6 2 2" xfId="29173"/>
    <cellStyle name="Currency 5 3 3 3 2 6 3" xfId="22213"/>
    <cellStyle name="Currency 5 3 3 3 2 7" xfId="10095"/>
    <cellStyle name="Currency 5 3 3 3 2 7 2" xfId="27085"/>
    <cellStyle name="Currency 5 3 3 3 2 7 3" xfId="20125"/>
    <cellStyle name="Currency 5 3 3 3 2 8" xfId="16657"/>
    <cellStyle name="Currency 5 3 3 3 2 8 2" xfId="26389"/>
    <cellStyle name="Currency 5 3 3 3 2 9" xfId="17341"/>
    <cellStyle name="Currency 5 3 3 3 3" xfId="4001"/>
    <cellStyle name="Currency 5 3 3 3 3 2" xfId="4697"/>
    <cellStyle name="Currency 5 3 3 3 3 2 2" xfId="8873"/>
    <cellStyle name="Currency 5 3 3 3 3 2 2 2" xfId="15138"/>
    <cellStyle name="Currency 5 3 3 3 3 2 2 2 2" xfId="32128"/>
    <cellStyle name="Currency 5 3 3 3 3 2 2 3" xfId="25168"/>
    <cellStyle name="Currency 5 3 3 3 3 2 3" xfId="6785"/>
    <cellStyle name="Currency 5 3 3 3 3 2 3 2" xfId="13050"/>
    <cellStyle name="Currency 5 3 3 3 3 2 3 2 2" xfId="30040"/>
    <cellStyle name="Currency 5 3 3 3 3 2 3 3" xfId="23080"/>
    <cellStyle name="Currency 5 3 3 3 3 2 4" xfId="10962"/>
    <cellStyle name="Currency 5 3 3 3 3 2 4 2" xfId="27952"/>
    <cellStyle name="Currency 5 3 3 3 3 2 5" xfId="18208"/>
    <cellStyle name="Currency 5 3 3 3 3 2 6" xfId="20992"/>
    <cellStyle name="Currency 5 3 3 3 3 3" xfId="5393"/>
    <cellStyle name="Currency 5 3 3 3 3 3 2" xfId="9569"/>
    <cellStyle name="Currency 5 3 3 3 3 3 2 2" xfId="15834"/>
    <cellStyle name="Currency 5 3 3 3 3 3 2 2 2" xfId="32824"/>
    <cellStyle name="Currency 5 3 3 3 3 3 2 3" xfId="25864"/>
    <cellStyle name="Currency 5 3 3 3 3 3 3" xfId="7481"/>
    <cellStyle name="Currency 5 3 3 3 3 3 3 2" xfId="13746"/>
    <cellStyle name="Currency 5 3 3 3 3 3 3 2 2" xfId="30736"/>
    <cellStyle name="Currency 5 3 3 3 3 3 3 3" xfId="23776"/>
    <cellStyle name="Currency 5 3 3 3 3 3 4" xfId="11658"/>
    <cellStyle name="Currency 5 3 3 3 3 3 4 2" xfId="28648"/>
    <cellStyle name="Currency 5 3 3 3 3 3 5" xfId="18904"/>
    <cellStyle name="Currency 5 3 3 3 3 3 6" xfId="21688"/>
    <cellStyle name="Currency 5 3 3 3 3 4" xfId="8177"/>
    <cellStyle name="Currency 5 3 3 3 3 4 2" xfId="14442"/>
    <cellStyle name="Currency 5 3 3 3 3 4 2 2" xfId="31432"/>
    <cellStyle name="Currency 5 3 3 3 3 4 3" xfId="24472"/>
    <cellStyle name="Currency 5 3 3 3 3 5" xfId="6089"/>
    <cellStyle name="Currency 5 3 3 3 3 5 2" xfId="12354"/>
    <cellStyle name="Currency 5 3 3 3 3 5 2 2" xfId="29344"/>
    <cellStyle name="Currency 5 3 3 3 3 5 3" xfId="22384"/>
    <cellStyle name="Currency 5 3 3 3 3 6" xfId="10266"/>
    <cellStyle name="Currency 5 3 3 3 3 6 2" xfId="27256"/>
    <cellStyle name="Currency 5 3 3 3 3 6 3" xfId="20296"/>
    <cellStyle name="Currency 5 3 3 3 3 7" xfId="16828"/>
    <cellStyle name="Currency 5 3 3 3 3 7 2" xfId="26560"/>
    <cellStyle name="Currency 5 3 3 3 3 8" xfId="17512"/>
    <cellStyle name="Currency 5 3 3 3 3 9" xfId="19600"/>
    <cellStyle name="Currency 5 3 3 3 4" xfId="4355"/>
    <cellStyle name="Currency 5 3 3 3 4 2" xfId="8531"/>
    <cellStyle name="Currency 5 3 3 3 4 2 2" xfId="14796"/>
    <cellStyle name="Currency 5 3 3 3 4 2 2 2" xfId="31786"/>
    <cellStyle name="Currency 5 3 3 3 4 2 3" xfId="24826"/>
    <cellStyle name="Currency 5 3 3 3 4 3" xfId="6443"/>
    <cellStyle name="Currency 5 3 3 3 4 3 2" xfId="12708"/>
    <cellStyle name="Currency 5 3 3 3 4 3 2 2" xfId="29698"/>
    <cellStyle name="Currency 5 3 3 3 4 3 3" xfId="22738"/>
    <cellStyle name="Currency 5 3 3 3 4 4" xfId="10620"/>
    <cellStyle name="Currency 5 3 3 3 4 4 2" xfId="27610"/>
    <cellStyle name="Currency 5 3 3 3 4 5" xfId="17866"/>
    <cellStyle name="Currency 5 3 3 3 4 6" xfId="20650"/>
    <cellStyle name="Currency 5 3 3 3 5" xfId="5051"/>
    <cellStyle name="Currency 5 3 3 3 5 2" xfId="9227"/>
    <cellStyle name="Currency 5 3 3 3 5 2 2" xfId="15492"/>
    <cellStyle name="Currency 5 3 3 3 5 2 2 2" xfId="32482"/>
    <cellStyle name="Currency 5 3 3 3 5 2 3" xfId="25522"/>
    <cellStyle name="Currency 5 3 3 3 5 3" xfId="7139"/>
    <cellStyle name="Currency 5 3 3 3 5 3 2" xfId="13404"/>
    <cellStyle name="Currency 5 3 3 3 5 3 2 2" xfId="30394"/>
    <cellStyle name="Currency 5 3 3 3 5 3 3" xfId="23434"/>
    <cellStyle name="Currency 5 3 3 3 5 4" xfId="11316"/>
    <cellStyle name="Currency 5 3 3 3 5 4 2" xfId="28306"/>
    <cellStyle name="Currency 5 3 3 3 5 5" xfId="18562"/>
    <cellStyle name="Currency 5 3 3 3 5 6" xfId="21346"/>
    <cellStyle name="Currency 5 3 3 3 6" xfId="7835"/>
    <cellStyle name="Currency 5 3 3 3 6 2" xfId="14100"/>
    <cellStyle name="Currency 5 3 3 3 6 2 2" xfId="31090"/>
    <cellStyle name="Currency 5 3 3 3 6 3" xfId="24130"/>
    <cellStyle name="Currency 5 3 3 3 7" xfId="5747"/>
    <cellStyle name="Currency 5 3 3 3 7 2" xfId="12012"/>
    <cellStyle name="Currency 5 3 3 3 7 2 2" xfId="29002"/>
    <cellStyle name="Currency 5 3 3 3 7 3" xfId="22042"/>
    <cellStyle name="Currency 5 3 3 3 8" xfId="9924"/>
    <cellStyle name="Currency 5 3 3 3 8 2" xfId="26914"/>
    <cellStyle name="Currency 5 3 3 3 8 3" xfId="19954"/>
    <cellStyle name="Currency 5 3 3 3 9" xfId="16486"/>
    <cellStyle name="Currency 5 3 3 3 9 2" xfId="26218"/>
    <cellStyle name="Currency 5 3 3 4" xfId="3752"/>
    <cellStyle name="Currency 5 3 3 4 10" xfId="19351"/>
    <cellStyle name="Currency 5 3 3 4 2" xfId="4094"/>
    <cellStyle name="Currency 5 3 3 4 2 2" xfId="4790"/>
    <cellStyle name="Currency 5 3 3 4 2 2 2" xfId="8966"/>
    <cellStyle name="Currency 5 3 3 4 2 2 2 2" xfId="15231"/>
    <cellStyle name="Currency 5 3 3 4 2 2 2 2 2" xfId="32221"/>
    <cellStyle name="Currency 5 3 3 4 2 2 2 3" xfId="25261"/>
    <cellStyle name="Currency 5 3 3 4 2 2 3" xfId="6878"/>
    <cellStyle name="Currency 5 3 3 4 2 2 3 2" xfId="13143"/>
    <cellStyle name="Currency 5 3 3 4 2 2 3 2 2" xfId="30133"/>
    <cellStyle name="Currency 5 3 3 4 2 2 3 3" xfId="23173"/>
    <cellStyle name="Currency 5 3 3 4 2 2 4" xfId="11055"/>
    <cellStyle name="Currency 5 3 3 4 2 2 4 2" xfId="28045"/>
    <cellStyle name="Currency 5 3 3 4 2 2 5" xfId="18301"/>
    <cellStyle name="Currency 5 3 3 4 2 2 6" xfId="21085"/>
    <cellStyle name="Currency 5 3 3 4 2 3" xfId="5486"/>
    <cellStyle name="Currency 5 3 3 4 2 3 2" xfId="9662"/>
    <cellStyle name="Currency 5 3 3 4 2 3 2 2" xfId="15927"/>
    <cellStyle name="Currency 5 3 3 4 2 3 2 2 2" xfId="32917"/>
    <cellStyle name="Currency 5 3 3 4 2 3 2 3" xfId="25957"/>
    <cellStyle name="Currency 5 3 3 4 2 3 3" xfId="7574"/>
    <cellStyle name="Currency 5 3 3 4 2 3 3 2" xfId="13839"/>
    <cellStyle name="Currency 5 3 3 4 2 3 3 2 2" xfId="30829"/>
    <cellStyle name="Currency 5 3 3 4 2 3 3 3" xfId="23869"/>
    <cellStyle name="Currency 5 3 3 4 2 3 4" xfId="11751"/>
    <cellStyle name="Currency 5 3 3 4 2 3 4 2" xfId="28741"/>
    <cellStyle name="Currency 5 3 3 4 2 3 5" xfId="18997"/>
    <cellStyle name="Currency 5 3 3 4 2 3 6" xfId="21781"/>
    <cellStyle name="Currency 5 3 3 4 2 4" xfId="8270"/>
    <cellStyle name="Currency 5 3 3 4 2 4 2" xfId="14535"/>
    <cellStyle name="Currency 5 3 3 4 2 4 2 2" xfId="31525"/>
    <cellStyle name="Currency 5 3 3 4 2 4 3" xfId="24565"/>
    <cellStyle name="Currency 5 3 3 4 2 5" xfId="6182"/>
    <cellStyle name="Currency 5 3 3 4 2 5 2" xfId="12447"/>
    <cellStyle name="Currency 5 3 3 4 2 5 2 2" xfId="29437"/>
    <cellStyle name="Currency 5 3 3 4 2 5 3" xfId="22477"/>
    <cellStyle name="Currency 5 3 3 4 2 6" xfId="10359"/>
    <cellStyle name="Currency 5 3 3 4 2 6 2" xfId="27349"/>
    <cellStyle name="Currency 5 3 3 4 2 6 3" xfId="20389"/>
    <cellStyle name="Currency 5 3 3 4 2 7" xfId="16921"/>
    <cellStyle name="Currency 5 3 3 4 2 7 2" xfId="26653"/>
    <cellStyle name="Currency 5 3 3 4 2 8" xfId="17605"/>
    <cellStyle name="Currency 5 3 3 4 2 9" xfId="19693"/>
    <cellStyle name="Currency 5 3 3 4 3" xfId="4448"/>
    <cellStyle name="Currency 5 3 3 4 3 2" xfId="8624"/>
    <cellStyle name="Currency 5 3 3 4 3 2 2" xfId="14889"/>
    <cellStyle name="Currency 5 3 3 4 3 2 2 2" xfId="31879"/>
    <cellStyle name="Currency 5 3 3 4 3 2 3" xfId="24919"/>
    <cellStyle name="Currency 5 3 3 4 3 3" xfId="6536"/>
    <cellStyle name="Currency 5 3 3 4 3 3 2" xfId="12801"/>
    <cellStyle name="Currency 5 3 3 4 3 3 2 2" xfId="29791"/>
    <cellStyle name="Currency 5 3 3 4 3 3 3" xfId="22831"/>
    <cellStyle name="Currency 5 3 3 4 3 4" xfId="10713"/>
    <cellStyle name="Currency 5 3 3 4 3 4 2" xfId="27703"/>
    <cellStyle name="Currency 5 3 3 4 3 5" xfId="17959"/>
    <cellStyle name="Currency 5 3 3 4 3 6" xfId="20743"/>
    <cellStyle name="Currency 5 3 3 4 4" xfId="5144"/>
    <cellStyle name="Currency 5 3 3 4 4 2" xfId="9320"/>
    <cellStyle name="Currency 5 3 3 4 4 2 2" xfId="15585"/>
    <cellStyle name="Currency 5 3 3 4 4 2 2 2" xfId="32575"/>
    <cellStyle name="Currency 5 3 3 4 4 2 3" xfId="25615"/>
    <cellStyle name="Currency 5 3 3 4 4 3" xfId="7232"/>
    <cellStyle name="Currency 5 3 3 4 4 3 2" xfId="13497"/>
    <cellStyle name="Currency 5 3 3 4 4 3 2 2" xfId="30487"/>
    <cellStyle name="Currency 5 3 3 4 4 3 3" xfId="23527"/>
    <cellStyle name="Currency 5 3 3 4 4 4" xfId="11409"/>
    <cellStyle name="Currency 5 3 3 4 4 4 2" xfId="28399"/>
    <cellStyle name="Currency 5 3 3 4 4 5" xfId="18655"/>
    <cellStyle name="Currency 5 3 3 4 4 6" xfId="21439"/>
    <cellStyle name="Currency 5 3 3 4 5" xfId="7928"/>
    <cellStyle name="Currency 5 3 3 4 5 2" xfId="14193"/>
    <cellStyle name="Currency 5 3 3 4 5 2 2" xfId="31183"/>
    <cellStyle name="Currency 5 3 3 4 5 3" xfId="24223"/>
    <cellStyle name="Currency 5 3 3 4 6" xfId="5840"/>
    <cellStyle name="Currency 5 3 3 4 6 2" xfId="12105"/>
    <cellStyle name="Currency 5 3 3 4 6 2 2" xfId="29095"/>
    <cellStyle name="Currency 5 3 3 4 6 3" xfId="22135"/>
    <cellStyle name="Currency 5 3 3 4 7" xfId="10017"/>
    <cellStyle name="Currency 5 3 3 4 7 2" xfId="27007"/>
    <cellStyle name="Currency 5 3 3 4 7 3" xfId="20047"/>
    <cellStyle name="Currency 5 3 3 4 8" xfId="16579"/>
    <cellStyle name="Currency 5 3 3 4 8 2" xfId="26311"/>
    <cellStyle name="Currency 5 3 3 4 9" xfId="17263"/>
    <cellStyle name="Currency 5 3 3 5" xfId="3923"/>
    <cellStyle name="Currency 5 3 3 5 2" xfId="4619"/>
    <cellStyle name="Currency 5 3 3 5 2 2" xfId="8795"/>
    <cellStyle name="Currency 5 3 3 5 2 2 2" xfId="15060"/>
    <cellStyle name="Currency 5 3 3 5 2 2 2 2" xfId="32050"/>
    <cellStyle name="Currency 5 3 3 5 2 2 3" xfId="25090"/>
    <cellStyle name="Currency 5 3 3 5 2 3" xfId="6707"/>
    <cellStyle name="Currency 5 3 3 5 2 3 2" xfId="12972"/>
    <cellStyle name="Currency 5 3 3 5 2 3 2 2" xfId="29962"/>
    <cellStyle name="Currency 5 3 3 5 2 3 3" xfId="23002"/>
    <cellStyle name="Currency 5 3 3 5 2 4" xfId="10884"/>
    <cellStyle name="Currency 5 3 3 5 2 4 2" xfId="27874"/>
    <cellStyle name="Currency 5 3 3 5 2 5" xfId="18130"/>
    <cellStyle name="Currency 5 3 3 5 2 6" xfId="20914"/>
    <cellStyle name="Currency 5 3 3 5 3" xfId="5315"/>
    <cellStyle name="Currency 5 3 3 5 3 2" xfId="9491"/>
    <cellStyle name="Currency 5 3 3 5 3 2 2" xfId="15756"/>
    <cellStyle name="Currency 5 3 3 5 3 2 2 2" xfId="32746"/>
    <cellStyle name="Currency 5 3 3 5 3 2 3" xfId="25786"/>
    <cellStyle name="Currency 5 3 3 5 3 3" xfId="7403"/>
    <cellStyle name="Currency 5 3 3 5 3 3 2" xfId="13668"/>
    <cellStyle name="Currency 5 3 3 5 3 3 2 2" xfId="30658"/>
    <cellStyle name="Currency 5 3 3 5 3 3 3" xfId="23698"/>
    <cellStyle name="Currency 5 3 3 5 3 4" xfId="11580"/>
    <cellStyle name="Currency 5 3 3 5 3 4 2" xfId="28570"/>
    <cellStyle name="Currency 5 3 3 5 3 5" xfId="18826"/>
    <cellStyle name="Currency 5 3 3 5 3 6" xfId="21610"/>
    <cellStyle name="Currency 5 3 3 5 4" xfId="8099"/>
    <cellStyle name="Currency 5 3 3 5 4 2" xfId="14364"/>
    <cellStyle name="Currency 5 3 3 5 4 2 2" xfId="31354"/>
    <cellStyle name="Currency 5 3 3 5 4 3" xfId="24394"/>
    <cellStyle name="Currency 5 3 3 5 5" xfId="6011"/>
    <cellStyle name="Currency 5 3 3 5 5 2" xfId="12276"/>
    <cellStyle name="Currency 5 3 3 5 5 2 2" xfId="29266"/>
    <cellStyle name="Currency 5 3 3 5 5 3" xfId="22306"/>
    <cellStyle name="Currency 5 3 3 5 6" xfId="10188"/>
    <cellStyle name="Currency 5 3 3 5 6 2" xfId="27178"/>
    <cellStyle name="Currency 5 3 3 5 6 3" xfId="20218"/>
    <cellStyle name="Currency 5 3 3 5 7" xfId="16750"/>
    <cellStyle name="Currency 5 3 3 5 7 2" xfId="26482"/>
    <cellStyle name="Currency 5 3 3 5 8" xfId="17434"/>
    <cellStyle name="Currency 5 3 3 5 9" xfId="19522"/>
    <cellStyle name="Currency 5 3 3 6" xfId="4277"/>
    <cellStyle name="Currency 5 3 3 6 2" xfId="8453"/>
    <cellStyle name="Currency 5 3 3 6 2 2" xfId="14718"/>
    <cellStyle name="Currency 5 3 3 6 2 2 2" xfId="31708"/>
    <cellStyle name="Currency 5 3 3 6 2 3" xfId="24748"/>
    <cellStyle name="Currency 5 3 3 6 3" xfId="6365"/>
    <cellStyle name="Currency 5 3 3 6 3 2" xfId="12630"/>
    <cellStyle name="Currency 5 3 3 6 3 2 2" xfId="29620"/>
    <cellStyle name="Currency 5 3 3 6 3 3" xfId="22660"/>
    <cellStyle name="Currency 5 3 3 6 4" xfId="10542"/>
    <cellStyle name="Currency 5 3 3 6 4 2" xfId="27532"/>
    <cellStyle name="Currency 5 3 3 6 5" xfId="17788"/>
    <cellStyle name="Currency 5 3 3 6 6" xfId="20572"/>
    <cellStyle name="Currency 5 3 3 7" xfId="4973"/>
    <cellStyle name="Currency 5 3 3 7 2" xfId="9149"/>
    <cellStyle name="Currency 5 3 3 7 2 2" xfId="15414"/>
    <cellStyle name="Currency 5 3 3 7 2 2 2" xfId="32404"/>
    <cellStyle name="Currency 5 3 3 7 2 3" xfId="25444"/>
    <cellStyle name="Currency 5 3 3 7 3" xfId="7061"/>
    <cellStyle name="Currency 5 3 3 7 3 2" xfId="13326"/>
    <cellStyle name="Currency 5 3 3 7 3 2 2" xfId="30316"/>
    <cellStyle name="Currency 5 3 3 7 3 3" xfId="23356"/>
    <cellStyle name="Currency 5 3 3 7 4" xfId="11238"/>
    <cellStyle name="Currency 5 3 3 7 4 2" xfId="28228"/>
    <cellStyle name="Currency 5 3 3 7 5" xfId="18484"/>
    <cellStyle name="Currency 5 3 3 7 6" xfId="21268"/>
    <cellStyle name="Currency 5 3 3 8" xfId="7757"/>
    <cellStyle name="Currency 5 3 3 8 2" xfId="14022"/>
    <cellStyle name="Currency 5 3 3 8 2 2" xfId="31012"/>
    <cellStyle name="Currency 5 3 3 8 3" xfId="24052"/>
    <cellStyle name="Currency 5 3 3 9" xfId="5669"/>
    <cellStyle name="Currency 5 3 3 9 2" xfId="11934"/>
    <cellStyle name="Currency 5 3 3 9 2 2" xfId="28924"/>
    <cellStyle name="Currency 5 3 3 9 3" xfId="21964"/>
    <cellStyle name="Currency 5 3 4" xfId="3610"/>
    <cellStyle name="Currency 5 3 4 10" xfId="16437"/>
    <cellStyle name="Currency 5 3 4 10 2" xfId="26169"/>
    <cellStyle name="Currency 5 3 4 11" xfId="17121"/>
    <cellStyle name="Currency 5 3 4 12" xfId="19209"/>
    <cellStyle name="Currency 5 3 4 2" xfId="3688"/>
    <cellStyle name="Currency 5 3 4 2 10" xfId="17199"/>
    <cellStyle name="Currency 5 3 4 2 11" xfId="19287"/>
    <cellStyle name="Currency 5 3 4 2 2" xfId="3859"/>
    <cellStyle name="Currency 5 3 4 2 2 10" xfId="19458"/>
    <cellStyle name="Currency 5 3 4 2 2 2" xfId="4201"/>
    <cellStyle name="Currency 5 3 4 2 2 2 2" xfId="4897"/>
    <cellStyle name="Currency 5 3 4 2 2 2 2 2" xfId="9073"/>
    <cellStyle name="Currency 5 3 4 2 2 2 2 2 2" xfId="15338"/>
    <cellStyle name="Currency 5 3 4 2 2 2 2 2 2 2" xfId="32328"/>
    <cellStyle name="Currency 5 3 4 2 2 2 2 2 3" xfId="25368"/>
    <cellStyle name="Currency 5 3 4 2 2 2 2 3" xfId="6985"/>
    <cellStyle name="Currency 5 3 4 2 2 2 2 3 2" xfId="13250"/>
    <cellStyle name="Currency 5 3 4 2 2 2 2 3 2 2" xfId="30240"/>
    <cellStyle name="Currency 5 3 4 2 2 2 2 3 3" xfId="23280"/>
    <cellStyle name="Currency 5 3 4 2 2 2 2 4" xfId="11162"/>
    <cellStyle name="Currency 5 3 4 2 2 2 2 4 2" xfId="28152"/>
    <cellStyle name="Currency 5 3 4 2 2 2 2 5" xfId="18408"/>
    <cellStyle name="Currency 5 3 4 2 2 2 2 6" xfId="21192"/>
    <cellStyle name="Currency 5 3 4 2 2 2 3" xfId="5593"/>
    <cellStyle name="Currency 5 3 4 2 2 2 3 2" xfId="9769"/>
    <cellStyle name="Currency 5 3 4 2 2 2 3 2 2" xfId="16034"/>
    <cellStyle name="Currency 5 3 4 2 2 2 3 2 2 2" xfId="33024"/>
    <cellStyle name="Currency 5 3 4 2 2 2 3 2 3" xfId="26064"/>
    <cellStyle name="Currency 5 3 4 2 2 2 3 3" xfId="7681"/>
    <cellStyle name="Currency 5 3 4 2 2 2 3 3 2" xfId="13946"/>
    <cellStyle name="Currency 5 3 4 2 2 2 3 3 2 2" xfId="30936"/>
    <cellStyle name="Currency 5 3 4 2 2 2 3 3 3" xfId="23976"/>
    <cellStyle name="Currency 5 3 4 2 2 2 3 4" xfId="11858"/>
    <cellStyle name="Currency 5 3 4 2 2 2 3 4 2" xfId="28848"/>
    <cellStyle name="Currency 5 3 4 2 2 2 3 5" xfId="19104"/>
    <cellStyle name="Currency 5 3 4 2 2 2 3 6" xfId="21888"/>
    <cellStyle name="Currency 5 3 4 2 2 2 4" xfId="8377"/>
    <cellStyle name="Currency 5 3 4 2 2 2 4 2" xfId="14642"/>
    <cellStyle name="Currency 5 3 4 2 2 2 4 2 2" xfId="31632"/>
    <cellStyle name="Currency 5 3 4 2 2 2 4 3" xfId="24672"/>
    <cellStyle name="Currency 5 3 4 2 2 2 5" xfId="6289"/>
    <cellStyle name="Currency 5 3 4 2 2 2 5 2" xfId="12554"/>
    <cellStyle name="Currency 5 3 4 2 2 2 5 2 2" xfId="29544"/>
    <cellStyle name="Currency 5 3 4 2 2 2 5 3" xfId="22584"/>
    <cellStyle name="Currency 5 3 4 2 2 2 6" xfId="10466"/>
    <cellStyle name="Currency 5 3 4 2 2 2 6 2" xfId="27456"/>
    <cellStyle name="Currency 5 3 4 2 2 2 6 3" xfId="20496"/>
    <cellStyle name="Currency 5 3 4 2 2 2 7" xfId="17028"/>
    <cellStyle name="Currency 5 3 4 2 2 2 7 2" xfId="26760"/>
    <cellStyle name="Currency 5 3 4 2 2 2 8" xfId="17712"/>
    <cellStyle name="Currency 5 3 4 2 2 2 9" xfId="19800"/>
    <cellStyle name="Currency 5 3 4 2 2 3" xfId="4555"/>
    <cellStyle name="Currency 5 3 4 2 2 3 2" xfId="8731"/>
    <cellStyle name="Currency 5 3 4 2 2 3 2 2" xfId="14996"/>
    <cellStyle name="Currency 5 3 4 2 2 3 2 2 2" xfId="31986"/>
    <cellStyle name="Currency 5 3 4 2 2 3 2 3" xfId="25026"/>
    <cellStyle name="Currency 5 3 4 2 2 3 3" xfId="6643"/>
    <cellStyle name="Currency 5 3 4 2 2 3 3 2" xfId="12908"/>
    <cellStyle name="Currency 5 3 4 2 2 3 3 2 2" xfId="29898"/>
    <cellStyle name="Currency 5 3 4 2 2 3 3 3" xfId="22938"/>
    <cellStyle name="Currency 5 3 4 2 2 3 4" xfId="10820"/>
    <cellStyle name="Currency 5 3 4 2 2 3 4 2" xfId="27810"/>
    <cellStyle name="Currency 5 3 4 2 2 3 5" xfId="18066"/>
    <cellStyle name="Currency 5 3 4 2 2 3 6" xfId="20850"/>
    <cellStyle name="Currency 5 3 4 2 2 4" xfId="5251"/>
    <cellStyle name="Currency 5 3 4 2 2 4 2" xfId="9427"/>
    <cellStyle name="Currency 5 3 4 2 2 4 2 2" xfId="15692"/>
    <cellStyle name="Currency 5 3 4 2 2 4 2 2 2" xfId="32682"/>
    <cellStyle name="Currency 5 3 4 2 2 4 2 3" xfId="25722"/>
    <cellStyle name="Currency 5 3 4 2 2 4 3" xfId="7339"/>
    <cellStyle name="Currency 5 3 4 2 2 4 3 2" xfId="13604"/>
    <cellStyle name="Currency 5 3 4 2 2 4 3 2 2" xfId="30594"/>
    <cellStyle name="Currency 5 3 4 2 2 4 3 3" xfId="23634"/>
    <cellStyle name="Currency 5 3 4 2 2 4 4" xfId="11516"/>
    <cellStyle name="Currency 5 3 4 2 2 4 4 2" xfId="28506"/>
    <cellStyle name="Currency 5 3 4 2 2 4 5" xfId="18762"/>
    <cellStyle name="Currency 5 3 4 2 2 4 6" xfId="21546"/>
    <cellStyle name="Currency 5 3 4 2 2 5" xfId="8035"/>
    <cellStyle name="Currency 5 3 4 2 2 5 2" xfId="14300"/>
    <cellStyle name="Currency 5 3 4 2 2 5 2 2" xfId="31290"/>
    <cellStyle name="Currency 5 3 4 2 2 5 3" xfId="24330"/>
    <cellStyle name="Currency 5 3 4 2 2 6" xfId="5947"/>
    <cellStyle name="Currency 5 3 4 2 2 6 2" xfId="12212"/>
    <cellStyle name="Currency 5 3 4 2 2 6 2 2" xfId="29202"/>
    <cellStyle name="Currency 5 3 4 2 2 6 3" xfId="22242"/>
    <cellStyle name="Currency 5 3 4 2 2 7" xfId="10124"/>
    <cellStyle name="Currency 5 3 4 2 2 7 2" xfId="27114"/>
    <cellStyle name="Currency 5 3 4 2 2 7 3" xfId="20154"/>
    <cellStyle name="Currency 5 3 4 2 2 8" xfId="16686"/>
    <cellStyle name="Currency 5 3 4 2 2 8 2" xfId="26418"/>
    <cellStyle name="Currency 5 3 4 2 2 9" xfId="17370"/>
    <cellStyle name="Currency 5 3 4 2 3" xfId="4030"/>
    <cellStyle name="Currency 5 3 4 2 3 2" xfId="4726"/>
    <cellStyle name="Currency 5 3 4 2 3 2 2" xfId="8902"/>
    <cellStyle name="Currency 5 3 4 2 3 2 2 2" xfId="15167"/>
    <cellStyle name="Currency 5 3 4 2 3 2 2 2 2" xfId="32157"/>
    <cellStyle name="Currency 5 3 4 2 3 2 2 3" xfId="25197"/>
    <cellStyle name="Currency 5 3 4 2 3 2 3" xfId="6814"/>
    <cellStyle name="Currency 5 3 4 2 3 2 3 2" xfId="13079"/>
    <cellStyle name="Currency 5 3 4 2 3 2 3 2 2" xfId="30069"/>
    <cellStyle name="Currency 5 3 4 2 3 2 3 3" xfId="23109"/>
    <cellStyle name="Currency 5 3 4 2 3 2 4" xfId="10991"/>
    <cellStyle name="Currency 5 3 4 2 3 2 4 2" xfId="27981"/>
    <cellStyle name="Currency 5 3 4 2 3 2 5" xfId="18237"/>
    <cellStyle name="Currency 5 3 4 2 3 2 6" xfId="21021"/>
    <cellStyle name="Currency 5 3 4 2 3 3" xfId="5422"/>
    <cellStyle name="Currency 5 3 4 2 3 3 2" xfId="9598"/>
    <cellStyle name="Currency 5 3 4 2 3 3 2 2" xfId="15863"/>
    <cellStyle name="Currency 5 3 4 2 3 3 2 2 2" xfId="32853"/>
    <cellStyle name="Currency 5 3 4 2 3 3 2 3" xfId="25893"/>
    <cellStyle name="Currency 5 3 4 2 3 3 3" xfId="7510"/>
    <cellStyle name="Currency 5 3 4 2 3 3 3 2" xfId="13775"/>
    <cellStyle name="Currency 5 3 4 2 3 3 3 2 2" xfId="30765"/>
    <cellStyle name="Currency 5 3 4 2 3 3 3 3" xfId="23805"/>
    <cellStyle name="Currency 5 3 4 2 3 3 4" xfId="11687"/>
    <cellStyle name="Currency 5 3 4 2 3 3 4 2" xfId="28677"/>
    <cellStyle name="Currency 5 3 4 2 3 3 5" xfId="18933"/>
    <cellStyle name="Currency 5 3 4 2 3 3 6" xfId="21717"/>
    <cellStyle name="Currency 5 3 4 2 3 4" xfId="8206"/>
    <cellStyle name="Currency 5 3 4 2 3 4 2" xfId="14471"/>
    <cellStyle name="Currency 5 3 4 2 3 4 2 2" xfId="31461"/>
    <cellStyle name="Currency 5 3 4 2 3 4 3" xfId="24501"/>
    <cellStyle name="Currency 5 3 4 2 3 5" xfId="6118"/>
    <cellStyle name="Currency 5 3 4 2 3 5 2" xfId="12383"/>
    <cellStyle name="Currency 5 3 4 2 3 5 2 2" xfId="29373"/>
    <cellStyle name="Currency 5 3 4 2 3 5 3" xfId="22413"/>
    <cellStyle name="Currency 5 3 4 2 3 6" xfId="10295"/>
    <cellStyle name="Currency 5 3 4 2 3 6 2" xfId="27285"/>
    <cellStyle name="Currency 5 3 4 2 3 6 3" xfId="20325"/>
    <cellStyle name="Currency 5 3 4 2 3 7" xfId="16857"/>
    <cellStyle name="Currency 5 3 4 2 3 7 2" xfId="26589"/>
    <cellStyle name="Currency 5 3 4 2 3 8" xfId="17541"/>
    <cellStyle name="Currency 5 3 4 2 3 9" xfId="19629"/>
    <cellStyle name="Currency 5 3 4 2 4" xfId="4384"/>
    <cellStyle name="Currency 5 3 4 2 4 2" xfId="8560"/>
    <cellStyle name="Currency 5 3 4 2 4 2 2" xfId="14825"/>
    <cellStyle name="Currency 5 3 4 2 4 2 2 2" xfId="31815"/>
    <cellStyle name="Currency 5 3 4 2 4 2 3" xfId="24855"/>
    <cellStyle name="Currency 5 3 4 2 4 3" xfId="6472"/>
    <cellStyle name="Currency 5 3 4 2 4 3 2" xfId="12737"/>
    <cellStyle name="Currency 5 3 4 2 4 3 2 2" xfId="29727"/>
    <cellStyle name="Currency 5 3 4 2 4 3 3" xfId="22767"/>
    <cellStyle name="Currency 5 3 4 2 4 4" xfId="10649"/>
    <cellStyle name="Currency 5 3 4 2 4 4 2" xfId="27639"/>
    <cellStyle name="Currency 5 3 4 2 4 5" xfId="17895"/>
    <cellStyle name="Currency 5 3 4 2 4 6" xfId="20679"/>
    <cellStyle name="Currency 5 3 4 2 5" xfId="5080"/>
    <cellStyle name="Currency 5 3 4 2 5 2" xfId="9256"/>
    <cellStyle name="Currency 5 3 4 2 5 2 2" xfId="15521"/>
    <cellStyle name="Currency 5 3 4 2 5 2 2 2" xfId="32511"/>
    <cellStyle name="Currency 5 3 4 2 5 2 3" xfId="25551"/>
    <cellStyle name="Currency 5 3 4 2 5 3" xfId="7168"/>
    <cellStyle name="Currency 5 3 4 2 5 3 2" xfId="13433"/>
    <cellStyle name="Currency 5 3 4 2 5 3 2 2" xfId="30423"/>
    <cellStyle name="Currency 5 3 4 2 5 3 3" xfId="23463"/>
    <cellStyle name="Currency 5 3 4 2 5 4" xfId="11345"/>
    <cellStyle name="Currency 5 3 4 2 5 4 2" xfId="28335"/>
    <cellStyle name="Currency 5 3 4 2 5 5" xfId="18591"/>
    <cellStyle name="Currency 5 3 4 2 5 6" xfId="21375"/>
    <cellStyle name="Currency 5 3 4 2 6" xfId="7864"/>
    <cellStyle name="Currency 5 3 4 2 6 2" xfId="14129"/>
    <cellStyle name="Currency 5 3 4 2 6 2 2" xfId="31119"/>
    <cellStyle name="Currency 5 3 4 2 6 3" xfId="24159"/>
    <cellStyle name="Currency 5 3 4 2 7" xfId="5776"/>
    <cellStyle name="Currency 5 3 4 2 7 2" xfId="12041"/>
    <cellStyle name="Currency 5 3 4 2 7 2 2" xfId="29031"/>
    <cellStyle name="Currency 5 3 4 2 7 3" xfId="22071"/>
    <cellStyle name="Currency 5 3 4 2 8" xfId="9953"/>
    <cellStyle name="Currency 5 3 4 2 8 2" xfId="26943"/>
    <cellStyle name="Currency 5 3 4 2 8 3" xfId="19983"/>
    <cellStyle name="Currency 5 3 4 2 9" xfId="16515"/>
    <cellStyle name="Currency 5 3 4 2 9 2" xfId="26247"/>
    <cellStyle name="Currency 5 3 4 3" xfId="3781"/>
    <cellStyle name="Currency 5 3 4 3 10" xfId="19380"/>
    <cellStyle name="Currency 5 3 4 3 2" xfId="4123"/>
    <cellStyle name="Currency 5 3 4 3 2 2" xfId="4819"/>
    <cellStyle name="Currency 5 3 4 3 2 2 2" xfId="8995"/>
    <cellStyle name="Currency 5 3 4 3 2 2 2 2" xfId="15260"/>
    <cellStyle name="Currency 5 3 4 3 2 2 2 2 2" xfId="32250"/>
    <cellStyle name="Currency 5 3 4 3 2 2 2 3" xfId="25290"/>
    <cellStyle name="Currency 5 3 4 3 2 2 3" xfId="6907"/>
    <cellStyle name="Currency 5 3 4 3 2 2 3 2" xfId="13172"/>
    <cellStyle name="Currency 5 3 4 3 2 2 3 2 2" xfId="30162"/>
    <cellStyle name="Currency 5 3 4 3 2 2 3 3" xfId="23202"/>
    <cellStyle name="Currency 5 3 4 3 2 2 4" xfId="11084"/>
    <cellStyle name="Currency 5 3 4 3 2 2 4 2" xfId="28074"/>
    <cellStyle name="Currency 5 3 4 3 2 2 5" xfId="18330"/>
    <cellStyle name="Currency 5 3 4 3 2 2 6" xfId="21114"/>
    <cellStyle name="Currency 5 3 4 3 2 3" xfId="5515"/>
    <cellStyle name="Currency 5 3 4 3 2 3 2" xfId="9691"/>
    <cellStyle name="Currency 5 3 4 3 2 3 2 2" xfId="15956"/>
    <cellStyle name="Currency 5 3 4 3 2 3 2 2 2" xfId="32946"/>
    <cellStyle name="Currency 5 3 4 3 2 3 2 3" xfId="25986"/>
    <cellStyle name="Currency 5 3 4 3 2 3 3" xfId="7603"/>
    <cellStyle name="Currency 5 3 4 3 2 3 3 2" xfId="13868"/>
    <cellStyle name="Currency 5 3 4 3 2 3 3 2 2" xfId="30858"/>
    <cellStyle name="Currency 5 3 4 3 2 3 3 3" xfId="23898"/>
    <cellStyle name="Currency 5 3 4 3 2 3 4" xfId="11780"/>
    <cellStyle name="Currency 5 3 4 3 2 3 4 2" xfId="28770"/>
    <cellStyle name="Currency 5 3 4 3 2 3 5" xfId="19026"/>
    <cellStyle name="Currency 5 3 4 3 2 3 6" xfId="21810"/>
    <cellStyle name="Currency 5 3 4 3 2 4" xfId="8299"/>
    <cellStyle name="Currency 5 3 4 3 2 4 2" xfId="14564"/>
    <cellStyle name="Currency 5 3 4 3 2 4 2 2" xfId="31554"/>
    <cellStyle name="Currency 5 3 4 3 2 4 3" xfId="24594"/>
    <cellStyle name="Currency 5 3 4 3 2 5" xfId="6211"/>
    <cellStyle name="Currency 5 3 4 3 2 5 2" xfId="12476"/>
    <cellStyle name="Currency 5 3 4 3 2 5 2 2" xfId="29466"/>
    <cellStyle name="Currency 5 3 4 3 2 5 3" xfId="22506"/>
    <cellStyle name="Currency 5 3 4 3 2 6" xfId="10388"/>
    <cellStyle name="Currency 5 3 4 3 2 6 2" xfId="27378"/>
    <cellStyle name="Currency 5 3 4 3 2 6 3" xfId="20418"/>
    <cellStyle name="Currency 5 3 4 3 2 7" xfId="16950"/>
    <cellStyle name="Currency 5 3 4 3 2 7 2" xfId="26682"/>
    <cellStyle name="Currency 5 3 4 3 2 8" xfId="17634"/>
    <cellStyle name="Currency 5 3 4 3 2 9" xfId="19722"/>
    <cellStyle name="Currency 5 3 4 3 3" xfId="4477"/>
    <cellStyle name="Currency 5 3 4 3 3 2" xfId="8653"/>
    <cellStyle name="Currency 5 3 4 3 3 2 2" xfId="14918"/>
    <cellStyle name="Currency 5 3 4 3 3 2 2 2" xfId="31908"/>
    <cellStyle name="Currency 5 3 4 3 3 2 3" xfId="24948"/>
    <cellStyle name="Currency 5 3 4 3 3 3" xfId="6565"/>
    <cellStyle name="Currency 5 3 4 3 3 3 2" xfId="12830"/>
    <cellStyle name="Currency 5 3 4 3 3 3 2 2" xfId="29820"/>
    <cellStyle name="Currency 5 3 4 3 3 3 3" xfId="22860"/>
    <cellStyle name="Currency 5 3 4 3 3 4" xfId="10742"/>
    <cellStyle name="Currency 5 3 4 3 3 4 2" xfId="27732"/>
    <cellStyle name="Currency 5 3 4 3 3 5" xfId="17988"/>
    <cellStyle name="Currency 5 3 4 3 3 6" xfId="20772"/>
    <cellStyle name="Currency 5 3 4 3 4" xfId="5173"/>
    <cellStyle name="Currency 5 3 4 3 4 2" xfId="9349"/>
    <cellStyle name="Currency 5 3 4 3 4 2 2" xfId="15614"/>
    <cellStyle name="Currency 5 3 4 3 4 2 2 2" xfId="32604"/>
    <cellStyle name="Currency 5 3 4 3 4 2 3" xfId="25644"/>
    <cellStyle name="Currency 5 3 4 3 4 3" xfId="7261"/>
    <cellStyle name="Currency 5 3 4 3 4 3 2" xfId="13526"/>
    <cellStyle name="Currency 5 3 4 3 4 3 2 2" xfId="30516"/>
    <cellStyle name="Currency 5 3 4 3 4 3 3" xfId="23556"/>
    <cellStyle name="Currency 5 3 4 3 4 4" xfId="11438"/>
    <cellStyle name="Currency 5 3 4 3 4 4 2" xfId="28428"/>
    <cellStyle name="Currency 5 3 4 3 4 5" xfId="18684"/>
    <cellStyle name="Currency 5 3 4 3 4 6" xfId="21468"/>
    <cellStyle name="Currency 5 3 4 3 5" xfId="7957"/>
    <cellStyle name="Currency 5 3 4 3 5 2" xfId="14222"/>
    <cellStyle name="Currency 5 3 4 3 5 2 2" xfId="31212"/>
    <cellStyle name="Currency 5 3 4 3 5 3" xfId="24252"/>
    <cellStyle name="Currency 5 3 4 3 6" xfId="5869"/>
    <cellStyle name="Currency 5 3 4 3 6 2" xfId="12134"/>
    <cellStyle name="Currency 5 3 4 3 6 2 2" xfId="29124"/>
    <cellStyle name="Currency 5 3 4 3 6 3" xfId="22164"/>
    <cellStyle name="Currency 5 3 4 3 7" xfId="10046"/>
    <cellStyle name="Currency 5 3 4 3 7 2" xfId="27036"/>
    <cellStyle name="Currency 5 3 4 3 7 3" xfId="20076"/>
    <cellStyle name="Currency 5 3 4 3 8" xfId="16608"/>
    <cellStyle name="Currency 5 3 4 3 8 2" xfId="26340"/>
    <cellStyle name="Currency 5 3 4 3 9" xfId="17292"/>
    <cellStyle name="Currency 5 3 4 4" xfId="3952"/>
    <cellStyle name="Currency 5 3 4 4 2" xfId="4648"/>
    <cellStyle name="Currency 5 3 4 4 2 2" xfId="8824"/>
    <cellStyle name="Currency 5 3 4 4 2 2 2" xfId="15089"/>
    <cellStyle name="Currency 5 3 4 4 2 2 2 2" xfId="32079"/>
    <cellStyle name="Currency 5 3 4 4 2 2 3" xfId="25119"/>
    <cellStyle name="Currency 5 3 4 4 2 3" xfId="6736"/>
    <cellStyle name="Currency 5 3 4 4 2 3 2" xfId="13001"/>
    <cellStyle name="Currency 5 3 4 4 2 3 2 2" xfId="29991"/>
    <cellStyle name="Currency 5 3 4 4 2 3 3" xfId="23031"/>
    <cellStyle name="Currency 5 3 4 4 2 4" xfId="10913"/>
    <cellStyle name="Currency 5 3 4 4 2 4 2" xfId="27903"/>
    <cellStyle name="Currency 5 3 4 4 2 5" xfId="18159"/>
    <cellStyle name="Currency 5 3 4 4 2 6" xfId="20943"/>
    <cellStyle name="Currency 5 3 4 4 3" xfId="5344"/>
    <cellStyle name="Currency 5 3 4 4 3 2" xfId="9520"/>
    <cellStyle name="Currency 5 3 4 4 3 2 2" xfId="15785"/>
    <cellStyle name="Currency 5 3 4 4 3 2 2 2" xfId="32775"/>
    <cellStyle name="Currency 5 3 4 4 3 2 3" xfId="25815"/>
    <cellStyle name="Currency 5 3 4 4 3 3" xfId="7432"/>
    <cellStyle name="Currency 5 3 4 4 3 3 2" xfId="13697"/>
    <cellStyle name="Currency 5 3 4 4 3 3 2 2" xfId="30687"/>
    <cellStyle name="Currency 5 3 4 4 3 3 3" xfId="23727"/>
    <cellStyle name="Currency 5 3 4 4 3 4" xfId="11609"/>
    <cellStyle name="Currency 5 3 4 4 3 4 2" xfId="28599"/>
    <cellStyle name="Currency 5 3 4 4 3 5" xfId="18855"/>
    <cellStyle name="Currency 5 3 4 4 3 6" xfId="21639"/>
    <cellStyle name="Currency 5 3 4 4 4" xfId="8128"/>
    <cellStyle name="Currency 5 3 4 4 4 2" xfId="14393"/>
    <cellStyle name="Currency 5 3 4 4 4 2 2" xfId="31383"/>
    <cellStyle name="Currency 5 3 4 4 4 3" xfId="24423"/>
    <cellStyle name="Currency 5 3 4 4 5" xfId="6040"/>
    <cellStyle name="Currency 5 3 4 4 5 2" xfId="12305"/>
    <cellStyle name="Currency 5 3 4 4 5 2 2" xfId="29295"/>
    <cellStyle name="Currency 5 3 4 4 5 3" xfId="22335"/>
    <cellStyle name="Currency 5 3 4 4 6" xfId="10217"/>
    <cellStyle name="Currency 5 3 4 4 6 2" xfId="27207"/>
    <cellStyle name="Currency 5 3 4 4 6 3" xfId="20247"/>
    <cellStyle name="Currency 5 3 4 4 7" xfId="16779"/>
    <cellStyle name="Currency 5 3 4 4 7 2" xfId="26511"/>
    <cellStyle name="Currency 5 3 4 4 8" xfId="17463"/>
    <cellStyle name="Currency 5 3 4 4 9" xfId="19551"/>
    <cellStyle name="Currency 5 3 4 5" xfId="4306"/>
    <cellStyle name="Currency 5 3 4 5 2" xfId="8482"/>
    <cellStyle name="Currency 5 3 4 5 2 2" xfId="14747"/>
    <cellStyle name="Currency 5 3 4 5 2 2 2" xfId="31737"/>
    <cellStyle name="Currency 5 3 4 5 2 3" xfId="24777"/>
    <cellStyle name="Currency 5 3 4 5 3" xfId="6394"/>
    <cellStyle name="Currency 5 3 4 5 3 2" xfId="12659"/>
    <cellStyle name="Currency 5 3 4 5 3 2 2" xfId="29649"/>
    <cellStyle name="Currency 5 3 4 5 3 3" xfId="22689"/>
    <cellStyle name="Currency 5 3 4 5 4" xfId="10571"/>
    <cellStyle name="Currency 5 3 4 5 4 2" xfId="27561"/>
    <cellStyle name="Currency 5 3 4 5 5" xfId="17817"/>
    <cellStyle name="Currency 5 3 4 5 6" xfId="20601"/>
    <cellStyle name="Currency 5 3 4 6" xfId="5002"/>
    <cellStyle name="Currency 5 3 4 6 2" xfId="9178"/>
    <cellStyle name="Currency 5 3 4 6 2 2" xfId="15443"/>
    <cellStyle name="Currency 5 3 4 6 2 2 2" xfId="32433"/>
    <cellStyle name="Currency 5 3 4 6 2 3" xfId="25473"/>
    <cellStyle name="Currency 5 3 4 6 3" xfId="7090"/>
    <cellStyle name="Currency 5 3 4 6 3 2" xfId="13355"/>
    <cellStyle name="Currency 5 3 4 6 3 2 2" xfId="30345"/>
    <cellStyle name="Currency 5 3 4 6 3 3" xfId="23385"/>
    <cellStyle name="Currency 5 3 4 6 4" xfId="11267"/>
    <cellStyle name="Currency 5 3 4 6 4 2" xfId="28257"/>
    <cellStyle name="Currency 5 3 4 6 5" xfId="18513"/>
    <cellStyle name="Currency 5 3 4 6 6" xfId="21297"/>
    <cellStyle name="Currency 5 3 4 7" xfId="7786"/>
    <cellStyle name="Currency 5 3 4 7 2" xfId="14051"/>
    <cellStyle name="Currency 5 3 4 7 2 2" xfId="31041"/>
    <cellStyle name="Currency 5 3 4 7 3" xfId="24081"/>
    <cellStyle name="Currency 5 3 4 8" xfId="5698"/>
    <cellStyle name="Currency 5 3 4 8 2" xfId="11963"/>
    <cellStyle name="Currency 5 3 4 8 2 2" xfId="28953"/>
    <cellStyle name="Currency 5 3 4 8 3" xfId="21993"/>
    <cellStyle name="Currency 5 3 4 9" xfId="9875"/>
    <cellStyle name="Currency 5 3 4 9 2" xfId="26865"/>
    <cellStyle name="Currency 5 3 4 9 3" xfId="19905"/>
    <cellStyle name="Currency 5 3 5" xfId="3649"/>
    <cellStyle name="Currency 5 3 5 10" xfId="17160"/>
    <cellStyle name="Currency 5 3 5 11" xfId="19248"/>
    <cellStyle name="Currency 5 3 5 2" xfId="3820"/>
    <cellStyle name="Currency 5 3 5 2 10" xfId="19419"/>
    <cellStyle name="Currency 5 3 5 2 2" xfId="4162"/>
    <cellStyle name="Currency 5 3 5 2 2 2" xfId="4858"/>
    <cellStyle name="Currency 5 3 5 2 2 2 2" xfId="9034"/>
    <cellStyle name="Currency 5 3 5 2 2 2 2 2" xfId="15299"/>
    <cellStyle name="Currency 5 3 5 2 2 2 2 2 2" xfId="32289"/>
    <cellStyle name="Currency 5 3 5 2 2 2 2 3" xfId="25329"/>
    <cellStyle name="Currency 5 3 5 2 2 2 3" xfId="6946"/>
    <cellStyle name="Currency 5 3 5 2 2 2 3 2" xfId="13211"/>
    <cellStyle name="Currency 5 3 5 2 2 2 3 2 2" xfId="30201"/>
    <cellStyle name="Currency 5 3 5 2 2 2 3 3" xfId="23241"/>
    <cellStyle name="Currency 5 3 5 2 2 2 4" xfId="11123"/>
    <cellStyle name="Currency 5 3 5 2 2 2 4 2" xfId="28113"/>
    <cellStyle name="Currency 5 3 5 2 2 2 5" xfId="18369"/>
    <cellStyle name="Currency 5 3 5 2 2 2 6" xfId="21153"/>
    <cellStyle name="Currency 5 3 5 2 2 3" xfId="5554"/>
    <cellStyle name="Currency 5 3 5 2 2 3 2" xfId="9730"/>
    <cellStyle name="Currency 5 3 5 2 2 3 2 2" xfId="15995"/>
    <cellStyle name="Currency 5 3 5 2 2 3 2 2 2" xfId="32985"/>
    <cellStyle name="Currency 5 3 5 2 2 3 2 3" xfId="26025"/>
    <cellStyle name="Currency 5 3 5 2 2 3 3" xfId="7642"/>
    <cellStyle name="Currency 5 3 5 2 2 3 3 2" xfId="13907"/>
    <cellStyle name="Currency 5 3 5 2 2 3 3 2 2" xfId="30897"/>
    <cellStyle name="Currency 5 3 5 2 2 3 3 3" xfId="23937"/>
    <cellStyle name="Currency 5 3 5 2 2 3 4" xfId="11819"/>
    <cellStyle name="Currency 5 3 5 2 2 3 4 2" xfId="28809"/>
    <cellStyle name="Currency 5 3 5 2 2 3 5" xfId="19065"/>
    <cellStyle name="Currency 5 3 5 2 2 3 6" xfId="21849"/>
    <cellStyle name="Currency 5 3 5 2 2 4" xfId="8338"/>
    <cellStyle name="Currency 5 3 5 2 2 4 2" xfId="14603"/>
    <cellStyle name="Currency 5 3 5 2 2 4 2 2" xfId="31593"/>
    <cellStyle name="Currency 5 3 5 2 2 4 3" xfId="24633"/>
    <cellStyle name="Currency 5 3 5 2 2 5" xfId="6250"/>
    <cellStyle name="Currency 5 3 5 2 2 5 2" xfId="12515"/>
    <cellStyle name="Currency 5 3 5 2 2 5 2 2" xfId="29505"/>
    <cellStyle name="Currency 5 3 5 2 2 5 3" xfId="22545"/>
    <cellStyle name="Currency 5 3 5 2 2 6" xfId="10427"/>
    <cellStyle name="Currency 5 3 5 2 2 6 2" xfId="27417"/>
    <cellStyle name="Currency 5 3 5 2 2 6 3" xfId="20457"/>
    <cellStyle name="Currency 5 3 5 2 2 7" xfId="16989"/>
    <cellStyle name="Currency 5 3 5 2 2 7 2" xfId="26721"/>
    <cellStyle name="Currency 5 3 5 2 2 8" xfId="17673"/>
    <cellStyle name="Currency 5 3 5 2 2 9" xfId="19761"/>
    <cellStyle name="Currency 5 3 5 2 3" xfId="4516"/>
    <cellStyle name="Currency 5 3 5 2 3 2" xfId="8692"/>
    <cellStyle name="Currency 5 3 5 2 3 2 2" xfId="14957"/>
    <cellStyle name="Currency 5 3 5 2 3 2 2 2" xfId="31947"/>
    <cellStyle name="Currency 5 3 5 2 3 2 3" xfId="24987"/>
    <cellStyle name="Currency 5 3 5 2 3 3" xfId="6604"/>
    <cellStyle name="Currency 5 3 5 2 3 3 2" xfId="12869"/>
    <cellStyle name="Currency 5 3 5 2 3 3 2 2" xfId="29859"/>
    <cellStyle name="Currency 5 3 5 2 3 3 3" xfId="22899"/>
    <cellStyle name="Currency 5 3 5 2 3 4" xfId="10781"/>
    <cellStyle name="Currency 5 3 5 2 3 4 2" xfId="27771"/>
    <cellStyle name="Currency 5 3 5 2 3 5" xfId="18027"/>
    <cellStyle name="Currency 5 3 5 2 3 6" xfId="20811"/>
    <cellStyle name="Currency 5 3 5 2 4" xfId="5212"/>
    <cellStyle name="Currency 5 3 5 2 4 2" xfId="9388"/>
    <cellStyle name="Currency 5 3 5 2 4 2 2" xfId="15653"/>
    <cellStyle name="Currency 5 3 5 2 4 2 2 2" xfId="32643"/>
    <cellStyle name="Currency 5 3 5 2 4 2 3" xfId="25683"/>
    <cellStyle name="Currency 5 3 5 2 4 3" xfId="7300"/>
    <cellStyle name="Currency 5 3 5 2 4 3 2" xfId="13565"/>
    <cellStyle name="Currency 5 3 5 2 4 3 2 2" xfId="30555"/>
    <cellStyle name="Currency 5 3 5 2 4 3 3" xfId="23595"/>
    <cellStyle name="Currency 5 3 5 2 4 4" xfId="11477"/>
    <cellStyle name="Currency 5 3 5 2 4 4 2" xfId="28467"/>
    <cellStyle name="Currency 5 3 5 2 4 5" xfId="18723"/>
    <cellStyle name="Currency 5 3 5 2 4 6" xfId="21507"/>
    <cellStyle name="Currency 5 3 5 2 5" xfId="7996"/>
    <cellStyle name="Currency 5 3 5 2 5 2" xfId="14261"/>
    <cellStyle name="Currency 5 3 5 2 5 2 2" xfId="31251"/>
    <cellStyle name="Currency 5 3 5 2 5 3" xfId="24291"/>
    <cellStyle name="Currency 5 3 5 2 6" xfId="5908"/>
    <cellStyle name="Currency 5 3 5 2 6 2" xfId="12173"/>
    <cellStyle name="Currency 5 3 5 2 6 2 2" xfId="29163"/>
    <cellStyle name="Currency 5 3 5 2 6 3" xfId="22203"/>
    <cellStyle name="Currency 5 3 5 2 7" xfId="10085"/>
    <cellStyle name="Currency 5 3 5 2 7 2" xfId="27075"/>
    <cellStyle name="Currency 5 3 5 2 7 3" xfId="20115"/>
    <cellStyle name="Currency 5 3 5 2 8" xfId="16647"/>
    <cellStyle name="Currency 5 3 5 2 8 2" xfId="26379"/>
    <cellStyle name="Currency 5 3 5 2 9" xfId="17331"/>
    <cellStyle name="Currency 5 3 5 3" xfId="3991"/>
    <cellStyle name="Currency 5 3 5 3 2" xfId="4687"/>
    <cellStyle name="Currency 5 3 5 3 2 2" xfId="8863"/>
    <cellStyle name="Currency 5 3 5 3 2 2 2" xfId="15128"/>
    <cellStyle name="Currency 5 3 5 3 2 2 2 2" xfId="32118"/>
    <cellStyle name="Currency 5 3 5 3 2 2 3" xfId="25158"/>
    <cellStyle name="Currency 5 3 5 3 2 3" xfId="6775"/>
    <cellStyle name="Currency 5 3 5 3 2 3 2" xfId="13040"/>
    <cellStyle name="Currency 5 3 5 3 2 3 2 2" xfId="30030"/>
    <cellStyle name="Currency 5 3 5 3 2 3 3" xfId="23070"/>
    <cellStyle name="Currency 5 3 5 3 2 4" xfId="10952"/>
    <cellStyle name="Currency 5 3 5 3 2 4 2" xfId="27942"/>
    <cellStyle name="Currency 5 3 5 3 2 5" xfId="18198"/>
    <cellStyle name="Currency 5 3 5 3 2 6" xfId="20982"/>
    <cellStyle name="Currency 5 3 5 3 3" xfId="5383"/>
    <cellStyle name="Currency 5 3 5 3 3 2" xfId="9559"/>
    <cellStyle name="Currency 5 3 5 3 3 2 2" xfId="15824"/>
    <cellStyle name="Currency 5 3 5 3 3 2 2 2" xfId="32814"/>
    <cellStyle name="Currency 5 3 5 3 3 2 3" xfId="25854"/>
    <cellStyle name="Currency 5 3 5 3 3 3" xfId="7471"/>
    <cellStyle name="Currency 5 3 5 3 3 3 2" xfId="13736"/>
    <cellStyle name="Currency 5 3 5 3 3 3 2 2" xfId="30726"/>
    <cellStyle name="Currency 5 3 5 3 3 3 3" xfId="23766"/>
    <cellStyle name="Currency 5 3 5 3 3 4" xfId="11648"/>
    <cellStyle name="Currency 5 3 5 3 3 4 2" xfId="28638"/>
    <cellStyle name="Currency 5 3 5 3 3 5" xfId="18894"/>
    <cellStyle name="Currency 5 3 5 3 3 6" xfId="21678"/>
    <cellStyle name="Currency 5 3 5 3 4" xfId="8167"/>
    <cellStyle name="Currency 5 3 5 3 4 2" xfId="14432"/>
    <cellStyle name="Currency 5 3 5 3 4 2 2" xfId="31422"/>
    <cellStyle name="Currency 5 3 5 3 4 3" xfId="24462"/>
    <cellStyle name="Currency 5 3 5 3 5" xfId="6079"/>
    <cellStyle name="Currency 5 3 5 3 5 2" xfId="12344"/>
    <cellStyle name="Currency 5 3 5 3 5 2 2" xfId="29334"/>
    <cellStyle name="Currency 5 3 5 3 5 3" xfId="22374"/>
    <cellStyle name="Currency 5 3 5 3 6" xfId="10256"/>
    <cellStyle name="Currency 5 3 5 3 6 2" xfId="27246"/>
    <cellStyle name="Currency 5 3 5 3 6 3" xfId="20286"/>
    <cellStyle name="Currency 5 3 5 3 7" xfId="16818"/>
    <cellStyle name="Currency 5 3 5 3 7 2" xfId="26550"/>
    <cellStyle name="Currency 5 3 5 3 8" xfId="17502"/>
    <cellStyle name="Currency 5 3 5 3 9" xfId="19590"/>
    <cellStyle name="Currency 5 3 5 4" xfId="4345"/>
    <cellStyle name="Currency 5 3 5 4 2" xfId="8521"/>
    <cellStyle name="Currency 5 3 5 4 2 2" xfId="14786"/>
    <cellStyle name="Currency 5 3 5 4 2 2 2" xfId="31776"/>
    <cellStyle name="Currency 5 3 5 4 2 3" xfId="24816"/>
    <cellStyle name="Currency 5 3 5 4 3" xfId="6433"/>
    <cellStyle name="Currency 5 3 5 4 3 2" xfId="12698"/>
    <cellStyle name="Currency 5 3 5 4 3 2 2" xfId="29688"/>
    <cellStyle name="Currency 5 3 5 4 3 3" xfId="22728"/>
    <cellStyle name="Currency 5 3 5 4 4" xfId="10610"/>
    <cellStyle name="Currency 5 3 5 4 4 2" xfId="27600"/>
    <cellStyle name="Currency 5 3 5 4 5" xfId="17856"/>
    <cellStyle name="Currency 5 3 5 4 6" xfId="20640"/>
    <cellStyle name="Currency 5 3 5 5" xfId="5041"/>
    <cellStyle name="Currency 5 3 5 5 2" xfId="9217"/>
    <cellStyle name="Currency 5 3 5 5 2 2" xfId="15482"/>
    <cellStyle name="Currency 5 3 5 5 2 2 2" xfId="32472"/>
    <cellStyle name="Currency 5 3 5 5 2 3" xfId="25512"/>
    <cellStyle name="Currency 5 3 5 5 3" xfId="7129"/>
    <cellStyle name="Currency 5 3 5 5 3 2" xfId="13394"/>
    <cellStyle name="Currency 5 3 5 5 3 2 2" xfId="30384"/>
    <cellStyle name="Currency 5 3 5 5 3 3" xfId="23424"/>
    <cellStyle name="Currency 5 3 5 5 4" xfId="11306"/>
    <cellStyle name="Currency 5 3 5 5 4 2" xfId="28296"/>
    <cellStyle name="Currency 5 3 5 5 5" xfId="18552"/>
    <cellStyle name="Currency 5 3 5 5 6" xfId="21336"/>
    <cellStyle name="Currency 5 3 5 6" xfId="7825"/>
    <cellStyle name="Currency 5 3 5 6 2" xfId="14090"/>
    <cellStyle name="Currency 5 3 5 6 2 2" xfId="31080"/>
    <cellStyle name="Currency 5 3 5 6 3" xfId="24120"/>
    <cellStyle name="Currency 5 3 5 7" xfId="5737"/>
    <cellStyle name="Currency 5 3 5 7 2" xfId="12002"/>
    <cellStyle name="Currency 5 3 5 7 2 2" xfId="28992"/>
    <cellStyle name="Currency 5 3 5 7 3" xfId="22032"/>
    <cellStyle name="Currency 5 3 5 8" xfId="9914"/>
    <cellStyle name="Currency 5 3 5 8 2" xfId="26904"/>
    <cellStyle name="Currency 5 3 5 8 3" xfId="19944"/>
    <cellStyle name="Currency 5 3 5 9" xfId="16476"/>
    <cellStyle name="Currency 5 3 5 9 2" xfId="26208"/>
    <cellStyle name="Currency 5 3 6" xfId="3725"/>
    <cellStyle name="Currency 5 3 6 10" xfId="19324"/>
    <cellStyle name="Currency 5 3 6 2" xfId="4067"/>
    <cellStyle name="Currency 5 3 6 2 2" xfId="4763"/>
    <cellStyle name="Currency 5 3 6 2 2 2" xfId="8939"/>
    <cellStyle name="Currency 5 3 6 2 2 2 2" xfId="15204"/>
    <cellStyle name="Currency 5 3 6 2 2 2 2 2" xfId="32194"/>
    <cellStyle name="Currency 5 3 6 2 2 2 3" xfId="25234"/>
    <cellStyle name="Currency 5 3 6 2 2 3" xfId="6851"/>
    <cellStyle name="Currency 5 3 6 2 2 3 2" xfId="13116"/>
    <cellStyle name="Currency 5 3 6 2 2 3 2 2" xfId="30106"/>
    <cellStyle name="Currency 5 3 6 2 2 3 3" xfId="23146"/>
    <cellStyle name="Currency 5 3 6 2 2 4" xfId="11028"/>
    <cellStyle name="Currency 5 3 6 2 2 4 2" xfId="28018"/>
    <cellStyle name="Currency 5 3 6 2 2 5" xfId="18274"/>
    <cellStyle name="Currency 5 3 6 2 2 6" xfId="21058"/>
    <cellStyle name="Currency 5 3 6 2 3" xfId="5459"/>
    <cellStyle name="Currency 5 3 6 2 3 2" xfId="9635"/>
    <cellStyle name="Currency 5 3 6 2 3 2 2" xfId="15900"/>
    <cellStyle name="Currency 5 3 6 2 3 2 2 2" xfId="32890"/>
    <cellStyle name="Currency 5 3 6 2 3 2 3" xfId="25930"/>
    <cellStyle name="Currency 5 3 6 2 3 3" xfId="7547"/>
    <cellStyle name="Currency 5 3 6 2 3 3 2" xfId="13812"/>
    <cellStyle name="Currency 5 3 6 2 3 3 2 2" xfId="30802"/>
    <cellStyle name="Currency 5 3 6 2 3 3 3" xfId="23842"/>
    <cellStyle name="Currency 5 3 6 2 3 4" xfId="11724"/>
    <cellStyle name="Currency 5 3 6 2 3 4 2" xfId="28714"/>
    <cellStyle name="Currency 5 3 6 2 3 5" xfId="18970"/>
    <cellStyle name="Currency 5 3 6 2 3 6" xfId="21754"/>
    <cellStyle name="Currency 5 3 6 2 4" xfId="8243"/>
    <cellStyle name="Currency 5 3 6 2 4 2" xfId="14508"/>
    <cellStyle name="Currency 5 3 6 2 4 2 2" xfId="31498"/>
    <cellStyle name="Currency 5 3 6 2 4 3" xfId="24538"/>
    <cellStyle name="Currency 5 3 6 2 5" xfId="6155"/>
    <cellStyle name="Currency 5 3 6 2 5 2" xfId="12420"/>
    <cellStyle name="Currency 5 3 6 2 5 2 2" xfId="29410"/>
    <cellStyle name="Currency 5 3 6 2 5 3" xfId="22450"/>
    <cellStyle name="Currency 5 3 6 2 6" xfId="10332"/>
    <cellStyle name="Currency 5 3 6 2 6 2" xfId="27322"/>
    <cellStyle name="Currency 5 3 6 2 6 3" xfId="20362"/>
    <cellStyle name="Currency 5 3 6 2 7" xfId="16894"/>
    <cellStyle name="Currency 5 3 6 2 7 2" xfId="26626"/>
    <cellStyle name="Currency 5 3 6 2 8" xfId="17578"/>
    <cellStyle name="Currency 5 3 6 2 9" xfId="19666"/>
    <cellStyle name="Currency 5 3 6 3" xfId="4421"/>
    <cellStyle name="Currency 5 3 6 3 2" xfId="8597"/>
    <cellStyle name="Currency 5 3 6 3 2 2" xfId="14862"/>
    <cellStyle name="Currency 5 3 6 3 2 2 2" xfId="31852"/>
    <cellStyle name="Currency 5 3 6 3 2 3" xfId="24892"/>
    <cellStyle name="Currency 5 3 6 3 3" xfId="6509"/>
    <cellStyle name="Currency 5 3 6 3 3 2" xfId="12774"/>
    <cellStyle name="Currency 5 3 6 3 3 2 2" xfId="29764"/>
    <cellStyle name="Currency 5 3 6 3 3 3" xfId="22804"/>
    <cellStyle name="Currency 5 3 6 3 4" xfId="10686"/>
    <cellStyle name="Currency 5 3 6 3 4 2" xfId="27676"/>
    <cellStyle name="Currency 5 3 6 3 5" xfId="17932"/>
    <cellStyle name="Currency 5 3 6 3 6" xfId="20716"/>
    <cellStyle name="Currency 5 3 6 4" xfId="5117"/>
    <cellStyle name="Currency 5 3 6 4 2" xfId="9293"/>
    <cellStyle name="Currency 5 3 6 4 2 2" xfId="15558"/>
    <cellStyle name="Currency 5 3 6 4 2 2 2" xfId="32548"/>
    <cellStyle name="Currency 5 3 6 4 2 3" xfId="25588"/>
    <cellStyle name="Currency 5 3 6 4 3" xfId="7205"/>
    <cellStyle name="Currency 5 3 6 4 3 2" xfId="13470"/>
    <cellStyle name="Currency 5 3 6 4 3 2 2" xfId="30460"/>
    <cellStyle name="Currency 5 3 6 4 3 3" xfId="23500"/>
    <cellStyle name="Currency 5 3 6 4 4" xfId="11382"/>
    <cellStyle name="Currency 5 3 6 4 4 2" xfId="28372"/>
    <cellStyle name="Currency 5 3 6 4 5" xfId="18628"/>
    <cellStyle name="Currency 5 3 6 4 6" xfId="21412"/>
    <cellStyle name="Currency 5 3 6 5" xfId="7901"/>
    <cellStyle name="Currency 5 3 6 5 2" xfId="14166"/>
    <cellStyle name="Currency 5 3 6 5 2 2" xfId="31156"/>
    <cellStyle name="Currency 5 3 6 5 3" xfId="24196"/>
    <cellStyle name="Currency 5 3 6 6" xfId="5813"/>
    <cellStyle name="Currency 5 3 6 6 2" xfId="12078"/>
    <cellStyle name="Currency 5 3 6 6 2 2" xfId="29068"/>
    <cellStyle name="Currency 5 3 6 6 3" xfId="22108"/>
    <cellStyle name="Currency 5 3 6 7" xfId="9990"/>
    <cellStyle name="Currency 5 3 6 7 2" xfId="26980"/>
    <cellStyle name="Currency 5 3 6 7 3" xfId="20020"/>
    <cellStyle name="Currency 5 3 6 8" xfId="16552"/>
    <cellStyle name="Currency 5 3 6 8 2" xfId="26284"/>
    <cellStyle name="Currency 5 3 6 9" xfId="17236"/>
    <cellStyle name="Currency 5 3 7" xfId="4241"/>
    <cellStyle name="Currency 5 3 7 2" xfId="4937"/>
    <cellStyle name="Currency 5 3 7 2 2" xfId="9113"/>
    <cellStyle name="Currency 5 3 7 2 2 2" xfId="15378"/>
    <cellStyle name="Currency 5 3 7 2 2 2 2" xfId="32368"/>
    <cellStyle name="Currency 5 3 7 2 2 3" xfId="25408"/>
    <cellStyle name="Currency 5 3 7 2 3" xfId="7025"/>
    <cellStyle name="Currency 5 3 7 2 3 2" xfId="13290"/>
    <cellStyle name="Currency 5 3 7 2 3 2 2" xfId="30280"/>
    <cellStyle name="Currency 5 3 7 2 3 3" xfId="23320"/>
    <cellStyle name="Currency 5 3 7 2 4" xfId="11202"/>
    <cellStyle name="Currency 5 3 7 2 4 2" xfId="28192"/>
    <cellStyle name="Currency 5 3 7 2 5" xfId="18448"/>
    <cellStyle name="Currency 5 3 7 2 6" xfId="21232"/>
    <cellStyle name="Currency 5 3 7 3" xfId="5633"/>
    <cellStyle name="Currency 5 3 7 3 2" xfId="9809"/>
    <cellStyle name="Currency 5 3 7 3 2 2" xfId="16074"/>
    <cellStyle name="Currency 5 3 7 3 2 2 2" xfId="33064"/>
    <cellStyle name="Currency 5 3 7 3 2 3" xfId="26104"/>
    <cellStyle name="Currency 5 3 7 3 3" xfId="7721"/>
    <cellStyle name="Currency 5 3 7 3 3 2" xfId="13986"/>
    <cellStyle name="Currency 5 3 7 3 3 2 2" xfId="30976"/>
    <cellStyle name="Currency 5 3 7 3 3 3" xfId="24016"/>
    <cellStyle name="Currency 5 3 7 3 4" xfId="11898"/>
    <cellStyle name="Currency 5 3 7 3 4 2" xfId="28888"/>
    <cellStyle name="Currency 5 3 7 3 5" xfId="19144"/>
    <cellStyle name="Currency 5 3 7 3 6" xfId="21928"/>
    <cellStyle name="Currency 5 3 7 4" xfId="8417"/>
    <cellStyle name="Currency 5 3 7 4 2" xfId="14682"/>
    <cellStyle name="Currency 5 3 7 4 2 2" xfId="31672"/>
    <cellStyle name="Currency 5 3 7 4 3" xfId="24712"/>
    <cellStyle name="Currency 5 3 7 5" xfId="6329"/>
    <cellStyle name="Currency 5 3 7 5 2" xfId="12594"/>
    <cellStyle name="Currency 5 3 7 5 2 2" xfId="29584"/>
    <cellStyle name="Currency 5 3 7 5 3" xfId="22624"/>
    <cellStyle name="Currency 5 3 7 6" xfId="10506"/>
    <cellStyle name="Currency 5 3 7 6 2" xfId="27496"/>
    <cellStyle name="Currency 5 3 7 6 3" xfId="20536"/>
    <cellStyle name="Currency 5 3 7 7" xfId="16723"/>
    <cellStyle name="Currency 5 3 7 7 2" xfId="26800"/>
    <cellStyle name="Currency 5 3 7 8" xfId="17752"/>
    <cellStyle name="Currency 5 3 7 9" xfId="19840"/>
    <cellStyle name="Currency 5 3 8" xfId="3896"/>
    <cellStyle name="Currency 5 3 8 2" xfId="4592"/>
    <cellStyle name="Currency 5 3 8 2 2" xfId="8768"/>
    <cellStyle name="Currency 5 3 8 2 2 2" xfId="15033"/>
    <cellStyle name="Currency 5 3 8 2 2 2 2" xfId="32023"/>
    <cellStyle name="Currency 5 3 8 2 2 3" xfId="25063"/>
    <cellStyle name="Currency 5 3 8 2 3" xfId="6680"/>
    <cellStyle name="Currency 5 3 8 2 3 2" xfId="12945"/>
    <cellStyle name="Currency 5 3 8 2 3 2 2" xfId="29935"/>
    <cellStyle name="Currency 5 3 8 2 3 3" xfId="22975"/>
    <cellStyle name="Currency 5 3 8 2 4" xfId="10857"/>
    <cellStyle name="Currency 5 3 8 2 4 2" xfId="27847"/>
    <cellStyle name="Currency 5 3 8 2 5" xfId="18103"/>
    <cellStyle name="Currency 5 3 8 2 6" xfId="20887"/>
    <cellStyle name="Currency 5 3 8 3" xfId="5288"/>
    <cellStyle name="Currency 5 3 8 3 2" xfId="9464"/>
    <cellStyle name="Currency 5 3 8 3 2 2" xfId="15729"/>
    <cellStyle name="Currency 5 3 8 3 2 2 2" xfId="32719"/>
    <cellStyle name="Currency 5 3 8 3 2 3" xfId="25759"/>
    <cellStyle name="Currency 5 3 8 3 3" xfId="7376"/>
    <cellStyle name="Currency 5 3 8 3 3 2" xfId="13641"/>
    <cellStyle name="Currency 5 3 8 3 3 2 2" xfId="30631"/>
    <cellStyle name="Currency 5 3 8 3 3 3" xfId="23671"/>
    <cellStyle name="Currency 5 3 8 3 4" xfId="11553"/>
    <cellStyle name="Currency 5 3 8 3 4 2" xfId="28543"/>
    <cellStyle name="Currency 5 3 8 3 5" xfId="18799"/>
    <cellStyle name="Currency 5 3 8 3 6" xfId="21583"/>
    <cellStyle name="Currency 5 3 8 4" xfId="8072"/>
    <cellStyle name="Currency 5 3 8 4 2" xfId="14337"/>
    <cellStyle name="Currency 5 3 8 4 2 2" xfId="31327"/>
    <cellStyle name="Currency 5 3 8 4 3" xfId="24367"/>
    <cellStyle name="Currency 5 3 8 5" xfId="5984"/>
    <cellStyle name="Currency 5 3 8 5 2" xfId="12249"/>
    <cellStyle name="Currency 5 3 8 5 2 2" xfId="29239"/>
    <cellStyle name="Currency 5 3 8 5 3" xfId="22279"/>
    <cellStyle name="Currency 5 3 8 6" xfId="10161"/>
    <cellStyle name="Currency 5 3 8 6 2" xfId="27151"/>
    <cellStyle name="Currency 5 3 8 6 3" xfId="20191"/>
    <cellStyle name="Currency 5 3 8 7" xfId="17407"/>
    <cellStyle name="Currency 5 3 8 7 2" xfId="26455"/>
    <cellStyle name="Currency 5 3 8 8" xfId="19495"/>
    <cellStyle name="Currency 5 3 9" xfId="4250"/>
    <cellStyle name="Currency 5 3 9 2" xfId="8426"/>
    <cellStyle name="Currency 5 3 9 2 2" xfId="14691"/>
    <cellStyle name="Currency 5 3 9 2 2 2" xfId="31681"/>
    <cellStyle name="Currency 5 3 9 2 3" xfId="24721"/>
    <cellStyle name="Currency 5 3 9 3" xfId="6338"/>
    <cellStyle name="Currency 5 3 9 3 2" xfId="12603"/>
    <cellStyle name="Currency 5 3 9 3 2 2" xfId="29593"/>
    <cellStyle name="Currency 5 3 9 3 3" xfId="22633"/>
    <cellStyle name="Currency 5 3 9 4" xfId="10515"/>
    <cellStyle name="Currency 5 3 9 4 2" xfId="27505"/>
    <cellStyle name="Currency 5 3 9 5" xfId="17761"/>
    <cellStyle name="Currency 5 3 9 6" xfId="20545"/>
    <cellStyle name="Currency 5 4" xfId="3525"/>
    <cellStyle name="Currency 5 4 10" xfId="5648"/>
    <cellStyle name="Currency 5 4 10 2" xfId="11913"/>
    <cellStyle name="Currency 5 4 10 2 2" xfId="28903"/>
    <cellStyle name="Currency 5 4 10 3" xfId="21943"/>
    <cellStyle name="Currency 5 4 11" xfId="9825"/>
    <cellStyle name="Currency 5 4 11 2" xfId="26815"/>
    <cellStyle name="Currency 5 4 11 3" xfId="19855"/>
    <cellStyle name="Currency 5 4 12" xfId="16387"/>
    <cellStyle name="Currency 5 4 12 2" xfId="26119"/>
    <cellStyle name="Currency 5 4 13" xfId="17071"/>
    <cellStyle name="Currency 5 4 14" xfId="19159"/>
    <cellStyle name="Currency 5 4 15" xfId="3560"/>
    <cellStyle name="Currency 5 4 2" xfId="3587"/>
    <cellStyle name="Currency 5 4 2 10" xfId="16414"/>
    <cellStyle name="Currency 5 4 2 10 2" xfId="26146"/>
    <cellStyle name="Currency 5 4 2 11" xfId="17098"/>
    <cellStyle name="Currency 5 4 2 12" xfId="19186"/>
    <cellStyle name="Currency 5 4 2 2" xfId="3704"/>
    <cellStyle name="Currency 5 4 2 2 10" xfId="17215"/>
    <cellStyle name="Currency 5 4 2 2 11" xfId="19303"/>
    <cellStyle name="Currency 5 4 2 2 2" xfId="3875"/>
    <cellStyle name="Currency 5 4 2 2 2 10" xfId="19474"/>
    <cellStyle name="Currency 5 4 2 2 2 2" xfId="4217"/>
    <cellStyle name="Currency 5 4 2 2 2 2 2" xfId="4913"/>
    <cellStyle name="Currency 5 4 2 2 2 2 2 2" xfId="9089"/>
    <cellStyle name="Currency 5 4 2 2 2 2 2 2 2" xfId="15354"/>
    <cellStyle name="Currency 5 4 2 2 2 2 2 2 2 2" xfId="32344"/>
    <cellStyle name="Currency 5 4 2 2 2 2 2 2 3" xfId="25384"/>
    <cellStyle name="Currency 5 4 2 2 2 2 2 3" xfId="7001"/>
    <cellStyle name="Currency 5 4 2 2 2 2 2 3 2" xfId="13266"/>
    <cellStyle name="Currency 5 4 2 2 2 2 2 3 2 2" xfId="30256"/>
    <cellStyle name="Currency 5 4 2 2 2 2 2 3 3" xfId="23296"/>
    <cellStyle name="Currency 5 4 2 2 2 2 2 4" xfId="11178"/>
    <cellStyle name="Currency 5 4 2 2 2 2 2 4 2" xfId="28168"/>
    <cellStyle name="Currency 5 4 2 2 2 2 2 5" xfId="18424"/>
    <cellStyle name="Currency 5 4 2 2 2 2 2 6" xfId="21208"/>
    <cellStyle name="Currency 5 4 2 2 2 2 3" xfId="5609"/>
    <cellStyle name="Currency 5 4 2 2 2 2 3 2" xfId="9785"/>
    <cellStyle name="Currency 5 4 2 2 2 2 3 2 2" xfId="16050"/>
    <cellStyle name="Currency 5 4 2 2 2 2 3 2 2 2" xfId="33040"/>
    <cellStyle name="Currency 5 4 2 2 2 2 3 2 3" xfId="26080"/>
    <cellStyle name="Currency 5 4 2 2 2 2 3 3" xfId="7697"/>
    <cellStyle name="Currency 5 4 2 2 2 2 3 3 2" xfId="13962"/>
    <cellStyle name="Currency 5 4 2 2 2 2 3 3 2 2" xfId="30952"/>
    <cellStyle name="Currency 5 4 2 2 2 2 3 3 3" xfId="23992"/>
    <cellStyle name="Currency 5 4 2 2 2 2 3 4" xfId="11874"/>
    <cellStyle name="Currency 5 4 2 2 2 2 3 4 2" xfId="28864"/>
    <cellStyle name="Currency 5 4 2 2 2 2 3 5" xfId="19120"/>
    <cellStyle name="Currency 5 4 2 2 2 2 3 6" xfId="21904"/>
    <cellStyle name="Currency 5 4 2 2 2 2 4" xfId="8393"/>
    <cellStyle name="Currency 5 4 2 2 2 2 4 2" xfId="14658"/>
    <cellStyle name="Currency 5 4 2 2 2 2 4 2 2" xfId="31648"/>
    <cellStyle name="Currency 5 4 2 2 2 2 4 3" xfId="24688"/>
    <cellStyle name="Currency 5 4 2 2 2 2 5" xfId="6305"/>
    <cellStyle name="Currency 5 4 2 2 2 2 5 2" xfId="12570"/>
    <cellStyle name="Currency 5 4 2 2 2 2 5 2 2" xfId="29560"/>
    <cellStyle name="Currency 5 4 2 2 2 2 5 3" xfId="22600"/>
    <cellStyle name="Currency 5 4 2 2 2 2 6" xfId="10482"/>
    <cellStyle name="Currency 5 4 2 2 2 2 6 2" xfId="27472"/>
    <cellStyle name="Currency 5 4 2 2 2 2 6 3" xfId="20512"/>
    <cellStyle name="Currency 5 4 2 2 2 2 7" xfId="17044"/>
    <cellStyle name="Currency 5 4 2 2 2 2 7 2" xfId="26776"/>
    <cellStyle name="Currency 5 4 2 2 2 2 8" xfId="17728"/>
    <cellStyle name="Currency 5 4 2 2 2 2 9" xfId="19816"/>
    <cellStyle name="Currency 5 4 2 2 2 3" xfId="4571"/>
    <cellStyle name="Currency 5 4 2 2 2 3 2" xfId="8747"/>
    <cellStyle name="Currency 5 4 2 2 2 3 2 2" xfId="15012"/>
    <cellStyle name="Currency 5 4 2 2 2 3 2 2 2" xfId="32002"/>
    <cellStyle name="Currency 5 4 2 2 2 3 2 3" xfId="25042"/>
    <cellStyle name="Currency 5 4 2 2 2 3 3" xfId="6659"/>
    <cellStyle name="Currency 5 4 2 2 2 3 3 2" xfId="12924"/>
    <cellStyle name="Currency 5 4 2 2 2 3 3 2 2" xfId="29914"/>
    <cellStyle name="Currency 5 4 2 2 2 3 3 3" xfId="22954"/>
    <cellStyle name="Currency 5 4 2 2 2 3 4" xfId="10836"/>
    <cellStyle name="Currency 5 4 2 2 2 3 4 2" xfId="27826"/>
    <cellStyle name="Currency 5 4 2 2 2 3 5" xfId="18082"/>
    <cellStyle name="Currency 5 4 2 2 2 3 6" xfId="20866"/>
    <cellStyle name="Currency 5 4 2 2 2 4" xfId="5267"/>
    <cellStyle name="Currency 5 4 2 2 2 4 2" xfId="9443"/>
    <cellStyle name="Currency 5 4 2 2 2 4 2 2" xfId="15708"/>
    <cellStyle name="Currency 5 4 2 2 2 4 2 2 2" xfId="32698"/>
    <cellStyle name="Currency 5 4 2 2 2 4 2 3" xfId="25738"/>
    <cellStyle name="Currency 5 4 2 2 2 4 3" xfId="7355"/>
    <cellStyle name="Currency 5 4 2 2 2 4 3 2" xfId="13620"/>
    <cellStyle name="Currency 5 4 2 2 2 4 3 2 2" xfId="30610"/>
    <cellStyle name="Currency 5 4 2 2 2 4 3 3" xfId="23650"/>
    <cellStyle name="Currency 5 4 2 2 2 4 4" xfId="11532"/>
    <cellStyle name="Currency 5 4 2 2 2 4 4 2" xfId="28522"/>
    <cellStyle name="Currency 5 4 2 2 2 4 5" xfId="18778"/>
    <cellStyle name="Currency 5 4 2 2 2 4 6" xfId="21562"/>
    <cellStyle name="Currency 5 4 2 2 2 5" xfId="8051"/>
    <cellStyle name="Currency 5 4 2 2 2 5 2" xfId="14316"/>
    <cellStyle name="Currency 5 4 2 2 2 5 2 2" xfId="31306"/>
    <cellStyle name="Currency 5 4 2 2 2 5 3" xfId="24346"/>
    <cellStyle name="Currency 5 4 2 2 2 6" xfId="5963"/>
    <cellStyle name="Currency 5 4 2 2 2 6 2" xfId="12228"/>
    <cellStyle name="Currency 5 4 2 2 2 6 2 2" xfId="29218"/>
    <cellStyle name="Currency 5 4 2 2 2 6 3" xfId="22258"/>
    <cellStyle name="Currency 5 4 2 2 2 7" xfId="10140"/>
    <cellStyle name="Currency 5 4 2 2 2 7 2" xfId="27130"/>
    <cellStyle name="Currency 5 4 2 2 2 7 3" xfId="20170"/>
    <cellStyle name="Currency 5 4 2 2 2 8" xfId="16702"/>
    <cellStyle name="Currency 5 4 2 2 2 8 2" xfId="26434"/>
    <cellStyle name="Currency 5 4 2 2 2 9" xfId="17386"/>
    <cellStyle name="Currency 5 4 2 2 3" xfId="4046"/>
    <cellStyle name="Currency 5 4 2 2 3 2" xfId="4742"/>
    <cellStyle name="Currency 5 4 2 2 3 2 2" xfId="8918"/>
    <cellStyle name="Currency 5 4 2 2 3 2 2 2" xfId="15183"/>
    <cellStyle name="Currency 5 4 2 2 3 2 2 2 2" xfId="32173"/>
    <cellStyle name="Currency 5 4 2 2 3 2 2 3" xfId="25213"/>
    <cellStyle name="Currency 5 4 2 2 3 2 3" xfId="6830"/>
    <cellStyle name="Currency 5 4 2 2 3 2 3 2" xfId="13095"/>
    <cellStyle name="Currency 5 4 2 2 3 2 3 2 2" xfId="30085"/>
    <cellStyle name="Currency 5 4 2 2 3 2 3 3" xfId="23125"/>
    <cellStyle name="Currency 5 4 2 2 3 2 4" xfId="11007"/>
    <cellStyle name="Currency 5 4 2 2 3 2 4 2" xfId="27997"/>
    <cellStyle name="Currency 5 4 2 2 3 2 5" xfId="18253"/>
    <cellStyle name="Currency 5 4 2 2 3 2 6" xfId="21037"/>
    <cellStyle name="Currency 5 4 2 2 3 3" xfId="5438"/>
    <cellStyle name="Currency 5 4 2 2 3 3 2" xfId="9614"/>
    <cellStyle name="Currency 5 4 2 2 3 3 2 2" xfId="15879"/>
    <cellStyle name="Currency 5 4 2 2 3 3 2 2 2" xfId="32869"/>
    <cellStyle name="Currency 5 4 2 2 3 3 2 3" xfId="25909"/>
    <cellStyle name="Currency 5 4 2 2 3 3 3" xfId="7526"/>
    <cellStyle name="Currency 5 4 2 2 3 3 3 2" xfId="13791"/>
    <cellStyle name="Currency 5 4 2 2 3 3 3 2 2" xfId="30781"/>
    <cellStyle name="Currency 5 4 2 2 3 3 3 3" xfId="23821"/>
    <cellStyle name="Currency 5 4 2 2 3 3 4" xfId="11703"/>
    <cellStyle name="Currency 5 4 2 2 3 3 4 2" xfId="28693"/>
    <cellStyle name="Currency 5 4 2 2 3 3 5" xfId="18949"/>
    <cellStyle name="Currency 5 4 2 2 3 3 6" xfId="21733"/>
    <cellStyle name="Currency 5 4 2 2 3 4" xfId="8222"/>
    <cellStyle name="Currency 5 4 2 2 3 4 2" xfId="14487"/>
    <cellStyle name="Currency 5 4 2 2 3 4 2 2" xfId="31477"/>
    <cellStyle name="Currency 5 4 2 2 3 4 3" xfId="24517"/>
    <cellStyle name="Currency 5 4 2 2 3 5" xfId="6134"/>
    <cellStyle name="Currency 5 4 2 2 3 5 2" xfId="12399"/>
    <cellStyle name="Currency 5 4 2 2 3 5 2 2" xfId="29389"/>
    <cellStyle name="Currency 5 4 2 2 3 5 3" xfId="22429"/>
    <cellStyle name="Currency 5 4 2 2 3 6" xfId="10311"/>
    <cellStyle name="Currency 5 4 2 2 3 6 2" xfId="27301"/>
    <cellStyle name="Currency 5 4 2 2 3 6 3" xfId="20341"/>
    <cellStyle name="Currency 5 4 2 2 3 7" xfId="16873"/>
    <cellStyle name="Currency 5 4 2 2 3 7 2" xfId="26605"/>
    <cellStyle name="Currency 5 4 2 2 3 8" xfId="17557"/>
    <cellStyle name="Currency 5 4 2 2 3 9" xfId="19645"/>
    <cellStyle name="Currency 5 4 2 2 4" xfId="4400"/>
    <cellStyle name="Currency 5 4 2 2 4 2" xfId="8576"/>
    <cellStyle name="Currency 5 4 2 2 4 2 2" xfId="14841"/>
    <cellStyle name="Currency 5 4 2 2 4 2 2 2" xfId="31831"/>
    <cellStyle name="Currency 5 4 2 2 4 2 3" xfId="24871"/>
    <cellStyle name="Currency 5 4 2 2 4 3" xfId="6488"/>
    <cellStyle name="Currency 5 4 2 2 4 3 2" xfId="12753"/>
    <cellStyle name="Currency 5 4 2 2 4 3 2 2" xfId="29743"/>
    <cellStyle name="Currency 5 4 2 2 4 3 3" xfId="22783"/>
    <cellStyle name="Currency 5 4 2 2 4 4" xfId="10665"/>
    <cellStyle name="Currency 5 4 2 2 4 4 2" xfId="27655"/>
    <cellStyle name="Currency 5 4 2 2 4 5" xfId="17911"/>
    <cellStyle name="Currency 5 4 2 2 4 6" xfId="20695"/>
    <cellStyle name="Currency 5 4 2 2 5" xfId="5096"/>
    <cellStyle name="Currency 5 4 2 2 5 2" xfId="9272"/>
    <cellStyle name="Currency 5 4 2 2 5 2 2" xfId="15537"/>
    <cellStyle name="Currency 5 4 2 2 5 2 2 2" xfId="32527"/>
    <cellStyle name="Currency 5 4 2 2 5 2 3" xfId="25567"/>
    <cellStyle name="Currency 5 4 2 2 5 3" xfId="7184"/>
    <cellStyle name="Currency 5 4 2 2 5 3 2" xfId="13449"/>
    <cellStyle name="Currency 5 4 2 2 5 3 2 2" xfId="30439"/>
    <cellStyle name="Currency 5 4 2 2 5 3 3" xfId="23479"/>
    <cellStyle name="Currency 5 4 2 2 5 4" xfId="11361"/>
    <cellStyle name="Currency 5 4 2 2 5 4 2" xfId="28351"/>
    <cellStyle name="Currency 5 4 2 2 5 5" xfId="18607"/>
    <cellStyle name="Currency 5 4 2 2 5 6" xfId="21391"/>
    <cellStyle name="Currency 5 4 2 2 6" xfId="7880"/>
    <cellStyle name="Currency 5 4 2 2 6 2" xfId="14145"/>
    <cellStyle name="Currency 5 4 2 2 6 2 2" xfId="31135"/>
    <cellStyle name="Currency 5 4 2 2 6 3" xfId="24175"/>
    <cellStyle name="Currency 5 4 2 2 7" xfId="5792"/>
    <cellStyle name="Currency 5 4 2 2 7 2" xfId="12057"/>
    <cellStyle name="Currency 5 4 2 2 7 2 2" xfId="29047"/>
    <cellStyle name="Currency 5 4 2 2 7 3" xfId="22087"/>
    <cellStyle name="Currency 5 4 2 2 8" xfId="9969"/>
    <cellStyle name="Currency 5 4 2 2 8 2" xfId="26959"/>
    <cellStyle name="Currency 5 4 2 2 8 3" xfId="19999"/>
    <cellStyle name="Currency 5 4 2 2 9" xfId="16531"/>
    <cellStyle name="Currency 5 4 2 2 9 2" xfId="26263"/>
    <cellStyle name="Currency 5 4 2 3" xfId="3758"/>
    <cellStyle name="Currency 5 4 2 3 10" xfId="19357"/>
    <cellStyle name="Currency 5 4 2 3 2" xfId="4100"/>
    <cellStyle name="Currency 5 4 2 3 2 2" xfId="4796"/>
    <cellStyle name="Currency 5 4 2 3 2 2 2" xfId="8972"/>
    <cellStyle name="Currency 5 4 2 3 2 2 2 2" xfId="15237"/>
    <cellStyle name="Currency 5 4 2 3 2 2 2 2 2" xfId="32227"/>
    <cellStyle name="Currency 5 4 2 3 2 2 2 3" xfId="25267"/>
    <cellStyle name="Currency 5 4 2 3 2 2 3" xfId="6884"/>
    <cellStyle name="Currency 5 4 2 3 2 2 3 2" xfId="13149"/>
    <cellStyle name="Currency 5 4 2 3 2 2 3 2 2" xfId="30139"/>
    <cellStyle name="Currency 5 4 2 3 2 2 3 3" xfId="23179"/>
    <cellStyle name="Currency 5 4 2 3 2 2 4" xfId="11061"/>
    <cellStyle name="Currency 5 4 2 3 2 2 4 2" xfId="28051"/>
    <cellStyle name="Currency 5 4 2 3 2 2 5" xfId="18307"/>
    <cellStyle name="Currency 5 4 2 3 2 2 6" xfId="21091"/>
    <cellStyle name="Currency 5 4 2 3 2 3" xfId="5492"/>
    <cellStyle name="Currency 5 4 2 3 2 3 2" xfId="9668"/>
    <cellStyle name="Currency 5 4 2 3 2 3 2 2" xfId="15933"/>
    <cellStyle name="Currency 5 4 2 3 2 3 2 2 2" xfId="32923"/>
    <cellStyle name="Currency 5 4 2 3 2 3 2 3" xfId="25963"/>
    <cellStyle name="Currency 5 4 2 3 2 3 3" xfId="7580"/>
    <cellStyle name="Currency 5 4 2 3 2 3 3 2" xfId="13845"/>
    <cellStyle name="Currency 5 4 2 3 2 3 3 2 2" xfId="30835"/>
    <cellStyle name="Currency 5 4 2 3 2 3 3 3" xfId="23875"/>
    <cellStyle name="Currency 5 4 2 3 2 3 4" xfId="11757"/>
    <cellStyle name="Currency 5 4 2 3 2 3 4 2" xfId="28747"/>
    <cellStyle name="Currency 5 4 2 3 2 3 5" xfId="19003"/>
    <cellStyle name="Currency 5 4 2 3 2 3 6" xfId="21787"/>
    <cellStyle name="Currency 5 4 2 3 2 4" xfId="8276"/>
    <cellStyle name="Currency 5 4 2 3 2 4 2" xfId="14541"/>
    <cellStyle name="Currency 5 4 2 3 2 4 2 2" xfId="31531"/>
    <cellStyle name="Currency 5 4 2 3 2 4 3" xfId="24571"/>
    <cellStyle name="Currency 5 4 2 3 2 5" xfId="6188"/>
    <cellStyle name="Currency 5 4 2 3 2 5 2" xfId="12453"/>
    <cellStyle name="Currency 5 4 2 3 2 5 2 2" xfId="29443"/>
    <cellStyle name="Currency 5 4 2 3 2 5 3" xfId="22483"/>
    <cellStyle name="Currency 5 4 2 3 2 6" xfId="10365"/>
    <cellStyle name="Currency 5 4 2 3 2 6 2" xfId="27355"/>
    <cellStyle name="Currency 5 4 2 3 2 6 3" xfId="20395"/>
    <cellStyle name="Currency 5 4 2 3 2 7" xfId="16927"/>
    <cellStyle name="Currency 5 4 2 3 2 7 2" xfId="26659"/>
    <cellStyle name="Currency 5 4 2 3 2 8" xfId="17611"/>
    <cellStyle name="Currency 5 4 2 3 2 9" xfId="19699"/>
    <cellStyle name="Currency 5 4 2 3 3" xfId="4454"/>
    <cellStyle name="Currency 5 4 2 3 3 2" xfId="8630"/>
    <cellStyle name="Currency 5 4 2 3 3 2 2" xfId="14895"/>
    <cellStyle name="Currency 5 4 2 3 3 2 2 2" xfId="31885"/>
    <cellStyle name="Currency 5 4 2 3 3 2 3" xfId="24925"/>
    <cellStyle name="Currency 5 4 2 3 3 3" xfId="6542"/>
    <cellStyle name="Currency 5 4 2 3 3 3 2" xfId="12807"/>
    <cellStyle name="Currency 5 4 2 3 3 3 2 2" xfId="29797"/>
    <cellStyle name="Currency 5 4 2 3 3 3 3" xfId="22837"/>
    <cellStyle name="Currency 5 4 2 3 3 4" xfId="10719"/>
    <cellStyle name="Currency 5 4 2 3 3 4 2" xfId="27709"/>
    <cellStyle name="Currency 5 4 2 3 3 5" xfId="17965"/>
    <cellStyle name="Currency 5 4 2 3 3 6" xfId="20749"/>
    <cellStyle name="Currency 5 4 2 3 4" xfId="5150"/>
    <cellStyle name="Currency 5 4 2 3 4 2" xfId="9326"/>
    <cellStyle name="Currency 5 4 2 3 4 2 2" xfId="15591"/>
    <cellStyle name="Currency 5 4 2 3 4 2 2 2" xfId="32581"/>
    <cellStyle name="Currency 5 4 2 3 4 2 3" xfId="25621"/>
    <cellStyle name="Currency 5 4 2 3 4 3" xfId="7238"/>
    <cellStyle name="Currency 5 4 2 3 4 3 2" xfId="13503"/>
    <cellStyle name="Currency 5 4 2 3 4 3 2 2" xfId="30493"/>
    <cellStyle name="Currency 5 4 2 3 4 3 3" xfId="23533"/>
    <cellStyle name="Currency 5 4 2 3 4 4" xfId="11415"/>
    <cellStyle name="Currency 5 4 2 3 4 4 2" xfId="28405"/>
    <cellStyle name="Currency 5 4 2 3 4 5" xfId="18661"/>
    <cellStyle name="Currency 5 4 2 3 4 6" xfId="21445"/>
    <cellStyle name="Currency 5 4 2 3 5" xfId="7934"/>
    <cellStyle name="Currency 5 4 2 3 5 2" xfId="14199"/>
    <cellStyle name="Currency 5 4 2 3 5 2 2" xfId="31189"/>
    <cellStyle name="Currency 5 4 2 3 5 3" xfId="24229"/>
    <cellStyle name="Currency 5 4 2 3 6" xfId="5846"/>
    <cellStyle name="Currency 5 4 2 3 6 2" xfId="12111"/>
    <cellStyle name="Currency 5 4 2 3 6 2 2" xfId="29101"/>
    <cellStyle name="Currency 5 4 2 3 6 3" xfId="22141"/>
    <cellStyle name="Currency 5 4 2 3 7" xfId="10023"/>
    <cellStyle name="Currency 5 4 2 3 7 2" xfId="27013"/>
    <cellStyle name="Currency 5 4 2 3 7 3" xfId="20053"/>
    <cellStyle name="Currency 5 4 2 3 8" xfId="16585"/>
    <cellStyle name="Currency 5 4 2 3 8 2" xfId="26317"/>
    <cellStyle name="Currency 5 4 2 3 9" xfId="17269"/>
    <cellStyle name="Currency 5 4 2 4" xfId="3929"/>
    <cellStyle name="Currency 5 4 2 4 2" xfId="4625"/>
    <cellStyle name="Currency 5 4 2 4 2 2" xfId="8801"/>
    <cellStyle name="Currency 5 4 2 4 2 2 2" xfId="15066"/>
    <cellStyle name="Currency 5 4 2 4 2 2 2 2" xfId="32056"/>
    <cellStyle name="Currency 5 4 2 4 2 2 3" xfId="25096"/>
    <cellStyle name="Currency 5 4 2 4 2 3" xfId="6713"/>
    <cellStyle name="Currency 5 4 2 4 2 3 2" xfId="12978"/>
    <cellStyle name="Currency 5 4 2 4 2 3 2 2" xfId="29968"/>
    <cellStyle name="Currency 5 4 2 4 2 3 3" xfId="23008"/>
    <cellStyle name="Currency 5 4 2 4 2 4" xfId="10890"/>
    <cellStyle name="Currency 5 4 2 4 2 4 2" xfId="27880"/>
    <cellStyle name="Currency 5 4 2 4 2 5" xfId="18136"/>
    <cellStyle name="Currency 5 4 2 4 2 6" xfId="20920"/>
    <cellStyle name="Currency 5 4 2 4 3" xfId="5321"/>
    <cellStyle name="Currency 5 4 2 4 3 2" xfId="9497"/>
    <cellStyle name="Currency 5 4 2 4 3 2 2" xfId="15762"/>
    <cellStyle name="Currency 5 4 2 4 3 2 2 2" xfId="32752"/>
    <cellStyle name="Currency 5 4 2 4 3 2 3" xfId="25792"/>
    <cellStyle name="Currency 5 4 2 4 3 3" xfId="7409"/>
    <cellStyle name="Currency 5 4 2 4 3 3 2" xfId="13674"/>
    <cellStyle name="Currency 5 4 2 4 3 3 2 2" xfId="30664"/>
    <cellStyle name="Currency 5 4 2 4 3 3 3" xfId="23704"/>
    <cellStyle name="Currency 5 4 2 4 3 4" xfId="11586"/>
    <cellStyle name="Currency 5 4 2 4 3 4 2" xfId="28576"/>
    <cellStyle name="Currency 5 4 2 4 3 5" xfId="18832"/>
    <cellStyle name="Currency 5 4 2 4 3 6" xfId="21616"/>
    <cellStyle name="Currency 5 4 2 4 4" xfId="8105"/>
    <cellStyle name="Currency 5 4 2 4 4 2" xfId="14370"/>
    <cellStyle name="Currency 5 4 2 4 4 2 2" xfId="31360"/>
    <cellStyle name="Currency 5 4 2 4 4 3" xfId="24400"/>
    <cellStyle name="Currency 5 4 2 4 5" xfId="6017"/>
    <cellStyle name="Currency 5 4 2 4 5 2" xfId="12282"/>
    <cellStyle name="Currency 5 4 2 4 5 2 2" xfId="29272"/>
    <cellStyle name="Currency 5 4 2 4 5 3" xfId="22312"/>
    <cellStyle name="Currency 5 4 2 4 6" xfId="10194"/>
    <cellStyle name="Currency 5 4 2 4 6 2" xfId="27184"/>
    <cellStyle name="Currency 5 4 2 4 6 3" xfId="20224"/>
    <cellStyle name="Currency 5 4 2 4 7" xfId="16756"/>
    <cellStyle name="Currency 5 4 2 4 7 2" xfId="26488"/>
    <cellStyle name="Currency 5 4 2 4 8" xfId="17440"/>
    <cellStyle name="Currency 5 4 2 4 9" xfId="19528"/>
    <cellStyle name="Currency 5 4 2 5" xfId="4283"/>
    <cellStyle name="Currency 5 4 2 5 2" xfId="8459"/>
    <cellStyle name="Currency 5 4 2 5 2 2" xfId="14724"/>
    <cellStyle name="Currency 5 4 2 5 2 2 2" xfId="31714"/>
    <cellStyle name="Currency 5 4 2 5 2 3" xfId="24754"/>
    <cellStyle name="Currency 5 4 2 5 3" xfId="6371"/>
    <cellStyle name="Currency 5 4 2 5 3 2" xfId="12636"/>
    <cellStyle name="Currency 5 4 2 5 3 2 2" xfId="29626"/>
    <cellStyle name="Currency 5 4 2 5 3 3" xfId="22666"/>
    <cellStyle name="Currency 5 4 2 5 4" xfId="10548"/>
    <cellStyle name="Currency 5 4 2 5 4 2" xfId="27538"/>
    <cellStyle name="Currency 5 4 2 5 5" xfId="17794"/>
    <cellStyle name="Currency 5 4 2 5 6" xfId="20578"/>
    <cellStyle name="Currency 5 4 2 6" xfId="4979"/>
    <cellStyle name="Currency 5 4 2 6 2" xfId="9155"/>
    <cellStyle name="Currency 5 4 2 6 2 2" xfId="15420"/>
    <cellStyle name="Currency 5 4 2 6 2 2 2" xfId="32410"/>
    <cellStyle name="Currency 5 4 2 6 2 3" xfId="25450"/>
    <cellStyle name="Currency 5 4 2 6 3" xfId="7067"/>
    <cellStyle name="Currency 5 4 2 6 3 2" xfId="13332"/>
    <cellStyle name="Currency 5 4 2 6 3 2 2" xfId="30322"/>
    <cellStyle name="Currency 5 4 2 6 3 3" xfId="23362"/>
    <cellStyle name="Currency 5 4 2 6 4" xfId="11244"/>
    <cellStyle name="Currency 5 4 2 6 4 2" xfId="28234"/>
    <cellStyle name="Currency 5 4 2 6 5" xfId="18490"/>
    <cellStyle name="Currency 5 4 2 6 6" xfId="21274"/>
    <cellStyle name="Currency 5 4 2 7" xfId="7763"/>
    <cellStyle name="Currency 5 4 2 7 2" xfId="14028"/>
    <cellStyle name="Currency 5 4 2 7 2 2" xfId="31018"/>
    <cellStyle name="Currency 5 4 2 7 3" xfId="24058"/>
    <cellStyle name="Currency 5 4 2 8" xfId="5675"/>
    <cellStyle name="Currency 5 4 2 8 2" xfId="11940"/>
    <cellStyle name="Currency 5 4 2 8 2 2" xfId="28930"/>
    <cellStyle name="Currency 5 4 2 8 3" xfId="21970"/>
    <cellStyle name="Currency 5 4 2 9" xfId="9852"/>
    <cellStyle name="Currency 5 4 2 9 2" xfId="26842"/>
    <cellStyle name="Currency 5 4 2 9 3" xfId="19882"/>
    <cellStyle name="Currency 5 4 3" xfId="3626"/>
    <cellStyle name="Currency 5 4 3 10" xfId="17137"/>
    <cellStyle name="Currency 5 4 3 11" xfId="19225"/>
    <cellStyle name="Currency 5 4 3 2" xfId="3797"/>
    <cellStyle name="Currency 5 4 3 2 10" xfId="19396"/>
    <cellStyle name="Currency 5 4 3 2 2" xfId="4139"/>
    <cellStyle name="Currency 5 4 3 2 2 2" xfId="4835"/>
    <cellStyle name="Currency 5 4 3 2 2 2 2" xfId="9011"/>
    <cellStyle name="Currency 5 4 3 2 2 2 2 2" xfId="15276"/>
    <cellStyle name="Currency 5 4 3 2 2 2 2 2 2" xfId="32266"/>
    <cellStyle name="Currency 5 4 3 2 2 2 2 3" xfId="25306"/>
    <cellStyle name="Currency 5 4 3 2 2 2 3" xfId="6923"/>
    <cellStyle name="Currency 5 4 3 2 2 2 3 2" xfId="13188"/>
    <cellStyle name="Currency 5 4 3 2 2 2 3 2 2" xfId="30178"/>
    <cellStyle name="Currency 5 4 3 2 2 2 3 3" xfId="23218"/>
    <cellStyle name="Currency 5 4 3 2 2 2 4" xfId="11100"/>
    <cellStyle name="Currency 5 4 3 2 2 2 4 2" xfId="28090"/>
    <cellStyle name="Currency 5 4 3 2 2 2 5" xfId="18346"/>
    <cellStyle name="Currency 5 4 3 2 2 2 6" xfId="21130"/>
    <cellStyle name="Currency 5 4 3 2 2 3" xfId="5531"/>
    <cellStyle name="Currency 5 4 3 2 2 3 2" xfId="9707"/>
    <cellStyle name="Currency 5 4 3 2 2 3 2 2" xfId="15972"/>
    <cellStyle name="Currency 5 4 3 2 2 3 2 2 2" xfId="32962"/>
    <cellStyle name="Currency 5 4 3 2 2 3 2 3" xfId="26002"/>
    <cellStyle name="Currency 5 4 3 2 2 3 3" xfId="7619"/>
    <cellStyle name="Currency 5 4 3 2 2 3 3 2" xfId="13884"/>
    <cellStyle name="Currency 5 4 3 2 2 3 3 2 2" xfId="30874"/>
    <cellStyle name="Currency 5 4 3 2 2 3 3 3" xfId="23914"/>
    <cellStyle name="Currency 5 4 3 2 2 3 4" xfId="11796"/>
    <cellStyle name="Currency 5 4 3 2 2 3 4 2" xfId="28786"/>
    <cellStyle name="Currency 5 4 3 2 2 3 5" xfId="19042"/>
    <cellStyle name="Currency 5 4 3 2 2 3 6" xfId="21826"/>
    <cellStyle name="Currency 5 4 3 2 2 4" xfId="8315"/>
    <cellStyle name="Currency 5 4 3 2 2 4 2" xfId="14580"/>
    <cellStyle name="Currency 5 4 3 2 2 4 2 2" xfId="31570"/>
    <cellStyle name="Currency 5 4 3 2 2 4 3" xfId="24610"/>
    <cellStyle name="Currency 5 4 3 2 2 5" xfId="6227"/>
    <cellStyle name="Currency 5 4 3 2 2 5 2" xfId="12492"/>
    <cellStyle name="Currency 5 4 3 2 2 5 2 2" xfId="29482"/>
    <cellStyle name="Currency 5 4 3 2 2 5 3" xfId="22522"/>
    <cellStyle name="Currency 5 4 3 2 2 6" xfId="10404"/>
    <cellStyle name="Currency 5 4 3 2 2 6 2" xfId="27394"/>
    <cellStyle name="Currency 5 4 3 2 2 6 3" xfId="20434"/>
    <cellStyle name="Currency 5 4 3 2 2 7" xfId="16966"/>
    <cellStyle name="Currency 5 4 3 2 2 7 2" xfId="26698"/>
    <cellStyle name="Currency 5 4 3 2 2 8" xfId="17650"/>
    <cellStyle name="Currency 5 4 3 2 2 9" xfId="19738"/>
    <cellStyle name="Currency 5 4 3 2 3" xfId="4493"/>
    <cellStyle name="Currency 5 4 3 2 3 2" xfId="8669"/>
    <cellStyle name="Currency 5 4 3 2 3 2 2" xfId="14934"/>
    <cellStyle name="Currency 5 4 3 2 3 2 2 2" xfId="31924"/>
    <cellStyle name="Currency 5 4 3 2 3 2 3" xfId="24964"/>
    <cellStyle name="Currency 5 4 3 2 3 3" xfId="6581"/>
    <cellStyle name="Currency 5 4 3 2 3 3 2" xfId="12846"/>
    <cellStyle name="Currency 5 4 3 2 3 3 2 2" xfId="29836"/>
    <cellStyle name="Currency 5 4 3 2 3 3 3" xfId="22876"/>
    <cellStyle name="Currency 5 4 3 2 3 4" xfId="10758"/>
    <cellStyle name="Currency 5 4 3 2 3 4 2" xfId="27748"/>
    <cellStyle name="Currency 5 4 3 2 3 5" xfId="18004"/>
    <cellStyle name="Currency 5 4 3 2 3 6" xfId="20788"/>
    <cellStyle name="Currency 5 4 3 2 4" xfId="5189"/>
    <cellStyle name="Currency 5 4 3 2 4 2" xfId="9365"/>
    <cellStyle name="Currency 5 4 3 2 4 2 2" xfId="15630"/>
    <cellStyle name="Currency 5 4 3 2 4 2 2 2" xfId="32620"/>
    <cellStyle name="Currency 5 4 3 2 4 2 3" xfId="25660"/>
    <cellStyle name="Currency 5 4 3 2 4 3" xfId="7277"/>
    <cellStyle name="Currency 5 4 3 2 4 3 2" xfId="13542"/>
    <cellStyle name="Currency 5 4 3 2 4 3 2 2" xfId="30532"/>
    <cellStyle name="Currency 5 4 3 2 4 3 3" xfId="23572"/>
    <cellStyle name="Currency 5 4 3 2 4 4" xfId="11454"/>
    <cellStyle name="Currency 5 4 3 2 4 4 2" xfId="28444"/>
    <cellStyle name="Currency 5 4 3 2 4 5" xfId="18700"/>
    <cellStyle name="Currency 5 4 3 2 4 6" xfId="21484"/>
    <cellStyle name="Currency 5 4 3 2 5" xfId="7973"/>
    <cellStyle name="Currency 5 4 3 2 5 2" xfId="14238"/>
    <cellStyle name="Currency 5 4 3 2 5 2 2" xfId="31228"/>
    <cellStyle name="Currency 5 4 3 2 5 3" xfId="24268"/>
    <cellStyle name="Currency 5 4 3 2 6" xfId="5885"/>
    <cellStyle name="Currency 5 4 3 2 6 2" xfId="12150"/>
    <cellStyle name="Currency 5 4 3 2 6 2 2" xfId="29140"/>
    <cellStyle name="Currency 5 4 3 2 6 3" xfId="22180"/>
    <cellStyle name="Currency 5 4 3 2 7" xfId="10062"/>
    <cellStyle name="Currency 5 4 3 2 7 2" xfId="27052"/>
    <cellStyle name="Currency 5 4 3 2 7 3" xfId="20092"/>
    <cellStyle name="Currency 5 4 3 2 8" xfId="16624"/>
    <cellStyle name="Currency 5 4 3 2 8 2" xfId="26356"/>
    <cellStyle name="Currency 5 4 3 2 9" xfId="17308"/>
    <cellStyle name="Currency 5 4 3 3" xfId="3968"/>
    <cellStyle name="Currency 5 4 3 3 2" xfId="4664"/>
    <cellStyle name="Currency 5 4 3 3 2 2" xfId="8840"/>
    <cellStyle name="Currency 5 4 3 3 2 2 2" xfId="15105"/>
    <cellStyle name="Currency 5 4 3 3 2 2 2 2" xfId="32095"/>
    <cellStyle name="Currency 5 4 3 3 2 2 3" xfId="25135"/>
    <cellStyle name="Currency 5 4 3 3 2 3" xfId="6752"/>
    <cellStyle name="Currency 5 4 3 3 2 3 2" xfId="13017"/>
    <cellStyle name="Currency 5 4 3 3 2 3 2 2" xfId="30007"/>
    <cellStyle name="Currency 5 4 3 3 2 3 3" xfId="23047"/>
    <cellStyle name="Currency 5 4 3 3 2 4" xfId="10929"/>
    <cellStyle name="Currency 5 4 3 3 2 4 2" xfId="27919"/>
    <cellStyle name="Currency 5 4 3 3 2 5" xfId="18175"/>
    <cellStyle name="Currency 5 4 3 3 2 6" xfId="20959"/>
    <cellStyle name="Currency 5 4 3 3 3" xfId="5360"/>
    <cellStyle name="Currency 5 4 3 3 3 2" xfId="9536"/>
    <cellStyle name="Currency 5 4 3 3 3 2 2" xfId="15801"/>
    <cellStyle name="Currency 5 4 3 3 3 2 2 2" xfId="32791"/>
    <cellStyle name="Currency 5 4 3 3 3 2 3" xfId="25831"/>
    <cellStyle name="Currency 5 4 3 3 3 3" xfId="7448"/>
    <cellStyle name="Currency 5 4 3 3 3 3 2" xfId="13713"/>
    <cellStyle name="Currency 5 4 3 3 3 3 2 2" xfId="30703"/>
    <cellStyle name="Currency 5 4 3 3 3 3 3" xfId="23743"/>
    <cellStyle name="Currency 5 4 3 3 3 4" xfId="11625"/>
    <cellStyle name="Currency 5 4 3 3 3 4 2" xfId="28615"/>
    <cellStyle name="Currency 5 4 3 3 3 5" xfId="18871"/>
    <cellStyle name="Currency 5 4 3 3 3 6" xfId="21655"/>
    <cellStyle name="Currency 5 4 3 3 4" xfId="8144"/>
    <cellStyle name="Currency 5 4 3 3 4 2" xfId="14409"/>
    <cellStyle name="Currency 5 4 3 3 4 2 2" xfId="31399"/>
    <cellStyle name="Currency 5 4 3 3 4 3" xfId="24439"/>
    <cellStyle name="Currency 5 4 3 3 5" xfId="6056"/>
    <cellStyle name="Currency 5 4 3 3 5 2" xfId="12321"/>
    <cellStyle name="Currency 5 4 3 3 5 2 2" xfId="29311"/>
    <cellStyle name="Currency 5 4 3 3 5 3" xfId="22351"/>
    <cellStyle name="Currency 5 4 3 3 6" xfId="10233"/>
    <cellStyle name="Currency 5 4 3 3 6 2" xfId="27223"/>
    <cellStyle name="Currency 5 4 3 3 6 3" xfId="20263"/>
    <cellStyle name="Currency 5 4 3 3 7" xfId="16795"/>
    <cellStyle name="Currency 5 4 3 3 7 2" xfId="26527"/>
    <cellStyle name="Currency 5 4 3 3 8" xfId="17479"/>
    <cellStyle name="Currency 5 4 3 3 9" xfId="19567"/>
    <cellStyle name="Currency 5 4 3 4" xfId="4322"/>
    <cellStyle name="Currency 5 4 3 4 2" xfId="8498"/>
    <cellStyle name="Currency 5 4 3 4 2 2" xfId="14763"/>
    <cellStyle name="Currency 5 4 3 4 2 2 2" xfId="31753"/>
    <cellStyle name="Currency 5 4 3 4 2 3" xfId="24793"/>
    <cellStyle name="Currency 5 4 3 4 3" xfId="6410"/>
    <cellStyle name="Currency 5 4 3 4 3 2" xfId="12675"/>
    <cellStyle name="Currency 5 4 3 4 3 2 2" xfId="29665"/>
    <cellStyle name="Currency 5 4 3 4 3 3" xfId="22705"/>
    <cellStyle name="Currency 5 4 3 4 4" xfId="10587"/>
    <cellStyle name="Currency 5 4 3 4 4 2" xfId="27577"/>
    <cellStyle name="Currency 5 4 3 4 5" xfId="17833"/>
    <cellStyle name="Currency 5 4 3 4 6" xfId="20617"/>
    <cellStyle name="Currency 5 4 3 5" xfId="5018"/>
    <cellStyle name="Currency 5 4 3 5 2" xfId="9194"/>
    <cellStyle name="Currency 5 4 3 5 2 2" xfId="15459"/>
    <cellStyle name="Currency 5 4 3 5 2 2 2" xfId="32449"/>
    <cellStyle name="Currency 5 4 3 5 2 3" xfId="25489"/>
    <cellStyle name="Currency 5 4 3 5 3" xfId="7106"/>
    <cellStyle name="Currency 5 4 3 5 3 2" xfId="13371"/>
    <cellStyle name="Currency 5 4 3 5 3 2 2" xfId="30361"/>
    <cellStyle name="Currency 5 4 3 5 3 3" xfId="23401"/>
    <cellStyle name="Currency 5 4 3 5 4" xfId="11283"/>
    <cellStyle name="Currency 5 4 3 5 4 2" xfId="28273"/>
    <cellStyle name="Currency 5 4 3 5 5" xfId="18529"/>
    <cellStyle name="Currency 5 4 3 5 6" xfId="21313"/>
    <cellStyle name="Currency 5 4 3 6" xfId="7802"/>
    <cellStyle name="Currency 5 4 3 6 2" xfId="14067"/>
    <cellStyle name="Currency 5 4 3 6 2 2" xfId="31057"/>
    <cellStyle name="Currency 5 4 3 6 3" xfId="24097"/>
    <cellStyle name="Currency 5 4 3 7" xfId="5714"/>
    <cellStyle name="Currency 5 4 3 7 2" xfId="11979"/>
    <cellStyle name="Currency 5 4 3 7 2 2" xfId="28969"/>
    <cellStyle name="Currency 5 4 3 7 3" xfId="22009"/>
    <cellStyle name="Currency 5 4 3 8" xfId="9891"/>
    <cellStyle name="Currency 5 4 3 8 2" xfId="26881"/>
    <cellStyle name="Currency 5 4 3 8 3" xfId="19921"/>
    <cellStyle name="Currency 5 4 3 9" xfId="16453"/>
    <cellStyle name="Currency 5 4 3 9 2" xfId="26185"/>
    <cellStyle name="Currency 5 4 4" xfId="3665"/>
    <cellStyle name="Currency 5 4 4 10" xfId="17176"/>
    <cellStyle name="Currency 5 4 4 11" xfId="19264"/>
    <cellStyle name="Currency 5 4 4 2" xfId="3836"/>
    <cellStyle name="Currency 5 4 4 2 10" xfId="19435"/>
    <cellStyle name="Currency 5 4 4 2 2" xfId="4178"/>
    <cellStyle name="Currency 5 4 4 2 2 2" xfId="4874"/>
    <cellStyle name="Currency 5 4 4 2 2 2 2" xfId="9050"/>
    <cellStyle name="Currency 5 4 4 2 2 2 2 2" xfId="15315"/>
    <cellStyle name="Currency 5 4 4 2 2 2 2 2 2" xfId="32305"/>
    <cellStyle name="Currency 5 4 4 2 2 2 2 3" xfId="25345"/>
    <cellStyle name="Currency 5 4 4 2 2 2 3" xfId="6962"/>
    <cellStyle name="Currency 5 4 4 2 2 2 3 2" xfId="13227"/>
    <cellStyle name="Currency 5 4 4 2 2 2 3 2 2" xfId="30217"/>
    <cellStyle name="Currency 5 4 4 2 2 2 3 3" xfId="23257"/>
    <cellStyle name="Currency 5 4 4 2 2 2 4" xfId="11139"/>
    <cellStyle name="Currency 5 4 4 2 2 2 4 2" xfId="28129"/>
    <cellStyle name="Currency 5 4 4 2 2 2 5" xfId="18385"/>
    <cellStyle name="Currency 5 4 4 2 2 2 6" xfId="21169"/>
    <cellStyle name="Currency 5 4 4 2 2 3" xfId="5570"/>
    <cellStyle name="Currency 5 4 4 2 2 3 2" xfId="9746"/>
    <cellStyle name="Currency 5 4 4 2 2 3 2 2" xfId="16011"/>
    <cellStyle name="Currency 5 4 4 2 2 3 2 2 2" xfId="33001"/>
    <cellStyle name="Currency 5 4 4 2 2 3 2 3" xfId="26041"/>
    <cellStyle name="Currency 5 4 4 2 2 3 3" xfId="7658"/>
    <cellStyle name="Currency 5 4 4 2 2 3 3 2" xfId="13923"/>
    <cellStyle name="Currency 5 4 4 2 2 3 3 2 2" xfId="30913"/>
    <cellStyle name="Currency 5 4 4 2 2 3 3 3" xfId="23953"/>
    <cellStyle name="Currency 5 4 4 2 2 3 4" xfId="11835"/>
    <cellStyle name="Currency 5 4 4 2 2 3 4 2" xfId="28825"/>
    <cellStyle name="Currency 5 4 4 2 2 3 5" xfId="19081"/>
    <cellStyle name="Currency 5 4 4 2 2 3 6" xfId="21865"/>
    <cellStyle name="Currency 5 4 4 2 2 4" xfId="8354"/>
    <cellStyle name="Currency 5 4 4 2 2 4 2" xfId="14619"/>
    <cellStyle name="Currency 5 4 4 2 2 4 2 2" xfId="31609"/>
    <cellStyle name="Currency 5 4 4 2 2 4 3" xfId="24649"/>
    <cellStyle name="Currency 5 4 4 2 2 5" xfId="6266"/>
    <cellStyle name="Currency 5 4 4 2 2 5 2" xfId="12531"/>
    <cellStyle name="Currency 5 4 4 2 2 5 2 2" xfId="29521"/>
    <cellStyle name="Currency 5 4 4 2 2 5 3" xfId="22561"/>
    <cellStyle name="Currency 5 4 4 2 2 6" xfId="10443"/>
    <cellStyle name="Currency 5 4 4 2 2 6 2" xfId="27433"/>
    <cellStyle name="Currency 5 4 4 2 2 6 3" xfId="20473"/>
    <cellStyle name="Currency 5 4 4 2 2 7" xfId="17005"/>
    <cellStyle name="Currency 5 4 4 2 2 7 2" xfId="26737"/>
    <cellStyle name="Currency 5 4 4 2 2 8" xfId="17689"/>
    <cellStyle name="Currency 5 4 4 2 2 9" xfId="19777"/>
    <cellStyle name="Currency 5 4 4 2 3" xfId="4532"/>
    <cellStyle name="Currency 5 4 4 2 3 2" xfId="8708"/>
    <cellStyle name="Currency 5 4 4 2 3 2 2" xfId="14973"/>
    <cellStyle name="Currency 5 4 4 2 3 2 2 2" xfId="31963"/>
    <cellStyle name="Currency 5 4 4 2 3 2 3" xfId="25003"/>
    <cellStyle name="Currency 5 4 4 2 3 3" xfId="6620"/>
    <cellStyle name="Currency 5 4 4 2 3 3 2" xfId="12885"/>
    <cellStyle name="Currency 5 4 4 2 3 3 2 2" xfId="29875"/>
    <cellStyle name="Currency 5 4 4 2 3 3 3" xfId="22915"/>
    <cellStyle name="Currency 5 4 4 2 3 4" xfId="10797"/>
    <cellStyle name="Currency 5 4 4 2 3 4 2" xfId="27787"/>
    <cellStyle name="Currency 5 4 4 2 3 5" xfId="18043"/>
    <cellStyle name="Currency 5 4 4 2 3 6" xfId="20827"/>
    <cellStyle name="Currency 5 4 4 2 4" xfId="5228"/>
    <cellStyle name="Currency 5 4 4 2 4 2" xfId="9404"/>
    <cellStyle name="Currency 5 4 4 2 4 2 2" xfId="15669"/>
    <cellStyle name="Currency 5 4 4 2 4 2 2 2" xfId="32659"/>
    <cellStyle name="Currency 5 4 4 2 4 2 3" xfId="25699"/>
    <cellStyle name="Currency 5 4 4 2 4 3" xfId="7316"/>
    <cellStyle name="Currency 5 4 4 2 4 3 2" xfId="13581"/>
    <cellStyle name="Currency 5 4 4 2 4 3 2 2" xfId="30571"/>
    <cellStyle name="Currency 5 4 4 2 4 3 3" xfId="23611"/>
    <cellStyle name="Currency 5 4 4 2 4 4" xfId="11493"/>
    <cellStyle name="Currency 5 4 4 2 4 4 2" xfId="28483"/>
    <cellStyle name="Currency 5 4 4 2 4 5" xfId="18739"/>
    <cellStyle name="Currency 5 4 4 2 4 6" xfId="21523"/>
    <cellStyle name="Currency 5 4 4 2 5" xfId="8012"/>
    <cellStyle name="Currency 5 4 4 2 5 2" xfId="14277"/>
    <cellStyle name="Currency 5 4 4 2 5 2 2" xfId="31267"/>
    <cellStyle name="Currency 5 4 4 2 5 3" xfId="24307"/>
    <cellStyle name="Currency 5 4 4 2 6" xfId="5924"/>
    <cellStyle name="Currency 5 4 4 2 6 2" xfId="12189"/>
    <cellStyle name="Currency 5 4 4 2 6 2 2" xfId="29179"/>
    <cellStyle name="Currency 5 4 4 2 6 3" xfId="22219"/>
    <cellStyle name="Currency 5 4 4 2 7" xfId="10101"/>
    <cellStyle name="Currency 5 4 4 2 7 2" xfId="27091"/>
    <cellStyle name="Currency 5 4 4 2 7 3" xfId="20131"/>
    <cellStyle name="Currency 5 4 4 2 8" xfId="16663"/>
    <cellStyle name="Currency 5 4 4 2 8 2" xfId="26395"/>
    <cellStyle name="Currency 5 4 4 2 9" xfId="17347"/>
    <cellStyle name="Currency 5 4 4 3" xfId="4007"/>
    <cellStyle name="Currency 5 4 4 3 2" xfId="4703"/>
    <cellStyle name="Currency 5 4 4 3 2 2" xfId="8879"/>
    <cellStyle name="Currency 5 4 4 3 2 2 2" xfId="15144"/>
    <cellStyle name="Currency 5 4 4 3 2 2 2 2" xfId="32134"/>
    <cellStyle name="Currency 5 4 4 3 2 2 3" xfId="25174"/>
    <cellStyle name="Currency 5 4 4 3 2 3" xfId="6791"/>
    <cellStyle name="Currency 5 4 4 3 2 3 2" xfId="13056"/>
    <cellStyle name="Currency 5 4 4 3 2 3 2 2" xfId="30046"/>
    <cellStyle name="Currency 5 4 4 3 2 3 3" xfId="23086"/>
    <cellStyle name="Currency 5 4 4 3 2 4" xfId="10968"/>
    <cellStyle name="Currency 5 4 4 3 2 4 2" xfId="27958"/>
    <cellStyle name="Currency 5 4 4 3 2 5" xfId="18214"/>
    <cellStyle name="Currency 5 4 4 3 2 6" xfId="20998"/>
    <cellStyle name="Currency 5 4 4 3 3" xfId="5399"/>
    <cellStyle name="Currency 5 4 4 3 3 2" xfId="9575"/>
    <cellStyle name="Currency 5 4 4 3 3 2 2" xfId="15840"/>
    <cellStyle name="Currency 5 4 4 3 3 2 2 2" xfId="32830"/>
    <cellStyle name="Currency 5 4 4 3 3 2 3" xfId="25870"/>
    <cellStyle name="Currency 5 4 4 3 3 3" xfId="7487"/>
    <cellStyle name="Currency 5 4 4 3 3 3 2" xfId="13752"/>
    <cellStyle name="Currency 5 4 4 3 3 3 2 2" xfId="30742"/>
    <cellStyle name="Currency 5 4 4 3 3 3 3" xfId="23782"/>
    <cellStyle name="Currency 5 4 4 3 3 4" xfId="11664"/>
    <cellStyle name="Currency 5 4 4 3 3 4 2" xfId="28654"/>
    <cellStyle name="Currency 5 4 4 3 3 5" xfId="18910"/>
    <cellStyle name="Currency 5 4 4 3 3 6" xfId="21694"/>
    <cellStyle name="Currency 5 4 4 3 4" xfId="8183"/>
    <cellStyle name="Currency 5 4 4 3 4 2" xfId="14448"/>
    <cellStyle name="Currency 5 4 4 3 4 2 2" xfId="31438"/>
    <cellStyle name="Currency 5 4 4 3 4 3" xfId="24478"/>
    <cellStyle name="Currency 5 4 4 3 5" xfId="6095"/>
    <cellStyle name="Currency 5 4 4 3 5 2" xfId="12360"/>
    <cellStyle name="Currency 5 4 4 3 5 2 2" xfId="29350"/>
    <cellStyle name="Currency 5 4 4 3 5 3" xfId="22390"/>
    <cellStyle name="Currency 5 4 4 3 6" xfId="10272"/>
    <cellStyle name="Currency 5 4 4 3 6 2" xfId="27262"/>
    <cellStyle name="Currency 5 4 4 3 6 3" xfId="20302"/>
    <cellStyle name="Currency 5 4 4 3 7" xfId="16834"/>
    <cellStyle name="Currency 5 4 4 3 7 2" xfId="26566"/>
    <cellStyle name="Currency 5 4 4 3 8" xfId="17518"/>
    <cellStyle name="Currency 5 4 4 3 9" xfId="19606"/>
    <cellStyle name="Currency 5 4 4 4" xfId="4361"/>
    <cellStyle name="Currency 5 4 4 4 2" xfId="8537"/>
    <cellStyle name="Currency 5 4 4 4 2 2" xfId="14802"/>
    <cellStyle name="Currency 5 4 4 4 2 2 2" xfId="31792"/>
    <cellStyle name="Currency 5 4 4 4 2 3" xfId="24832"/>
    <cellStyle name="Currency 5 4 4 4 3" xfId="6449"/>
    <cellStyle name="Currency 5 4 4 4 3 2" xfId="12714"/>
    <cellStyle name="Currency 5 4 4 4 3 2 2" xfId="29704"/>
    <cellStyle name="Currency 5 4 4 4 3 3" xfId="22744"/>
    <cellStyle name="Currency 5 4 4 4 4" xfId="10626"/>
    <cellStyle name="Currency 5 4 4 4 4 2" xfId="27616"/>
    <cellStyle name="Currency 5 4 4 4 5" xfId="17872"/>
    <cellStyle name="Currency 5 4 4 4 6" xfId="20656"/>
    <cellStyle name="Currency 5 4 4 5" xfId="5057"/>
    <cellStyle name="Currency 5 4 4 5 2" xfId="9233"/>
    <cellStyle name="Currency 5 4 4 5 2 2" xfId="15498"/>
    <cellStyle name="Currency 5 4 4 5 2 2 2" xfId="32488"/>
    <cellStyle name="Currency 5 4 4 5 2 3" xfId="25528"/>
    <cellStyle name="Currency 5 4 4 5 3" xfId="7145"/>
    <cellStyle name="Currency 5 4 4 5 3 2" xfId="13410"/>
    <cellStyle name="Currency 5 4 4 5 3 2 2" xfId="30400"/>
    <cellStyle name="Currency 5 4 4 5 3 3" xfId="23440"/>
    <cellStyle name="Currency 5 4 4 5 4" xfId="11322"/>
    <cellStyle name="Currency 5 4 4 5 4 2" xfId="28312"/>
    <cellStyle name="Currency 5 4 4 5 5" xfId="18568"/>
    <cellStyle name="Currency 5 4 4 5 6" xfId="21352"/>
    <cellStyle name="Currency 5 4 4 6" xfId="7841"/>
    <cellStyle name="Currency 5 4 4 6 2" xfId="14106"/>
    <cellStyle name="Currency 5 4 4 6 2 2" xfId="31096"/>
    <cellStyle name="Currency 5 4 4 6 3" xfId="24136"/>
    <cellStyle name="Currency 5 4 4 7" xfId="5753"/>
    <cellStyle name="Currency 5 4 4 7 2" xfId="12018"/>
    <cellStyle name="Currency 5 4 4 7 2 2" xfId="29008"/>
    <cellStyle name="Currency 5 4 4 7 3" xfId="22048"/>
    <cellStyle name="Currency 5 4 4 8" xfId="9930"/>
    <cellStyle name="Currency 5 4 4 8 2" xfId="26920"/>
    <cellStyle name="Currency 5 4 4 8 3" xfId="19960"/>
    <cellStyle name="Currency 5 4 4 9" xfId="16492"/>
    <cellStyle name="Currency 5 4 4 9 2" xfId="26224"/>
    <cellStyle name="Currency 5 4 5" xfId="3731"/>
    <cellStyle name="Currency 5 4 5 10" xfId="19330"/>
    <cellStyle name="Currency 5 4 5 2" xfId="4073"/>
    <cellStyle name="Currency 5 4 5 2 2" xfId="4769"/>
    <cellStyle name="Currency 5 4 5 2 2 2" xfId="8945"/>
    <cellStyle name="Currency 5 4 5 2 2 2 2" xfId="15210"/>
    <cellStyle name="Currency 5 4 5 2 2 2 2 2" xfId="32200"/>
    <cellStyle name="Currency 5 4 5 2 2 2 3" xfId="25240"/>
    <cellStyle name="Currency 5 4 5 2 2 3" xfId="6857"/>
    <cellStyle name="Currency 5 4 5 2 2 3 2" xfId="13122"/>
    <cellStyle name="Currency 5 4 5 2 2 3 2 2" xfId="30112"/>
    <cellStyle name="Currency 5 4 5 2 2 3 3" xfId="23152"/>
    <cellStyle name="Currency 5 4 5 2 2 4" xfId="11034"/>
    <cellStyle name="Currency 5 4 5 2 2 4 2" xfId="28024"/>
    <cellStyle name="Currency 5 4 5 2 2 5" xfId="18280"/>
    <cellStyle name="Currency 5 4 5 2 2 6" xfId="21064"/>
    <cellStyle name="Currency 5 4 5 2 3" xfId="5465"/>
    <cellStyle name="Currency 5 4 5 2 3 2" xfId="9641"/>
    <cellStyle name="Currency 5 4 5 2 3 2 2" xfId="15906"/>
    <cellStyle name="Currency 5 4 5 2 3 2 2 2" xfId="32896"/>
    <cellStyle name="Currency 5 4 5 2 3 2 3" xfId="25936"/>
    <cellStyle name="Currency 5 4 5 2 3 3" xfId="7553"/>
    <cellStyle name="Currency 5 4 5 2 3 3 2" xfId="13818"/>
    <cellStyle name="Currency 5 4 5 2 3 3 2 2" xfId="30808"/>
    <cellStyle name="Currency 5 4 5 2 3 3 3" xfId="23848"/>
    <cellStyle name="Currency 5 4 5 2 3 4" xfId="11730"/>
    <cellStyle name="Currency 5 4 5 2 3 4 2" xfId="28720"/>
    <cellStyle name="Currency 5 4 5 2 3 5" xfId="18976"/>
    <cellStyle name="Currency 5 4 5 2 3 6" xfId="21760"/>
    <cellStyle name="Currency 5 4 5 2 4" xfId="8249"/>
    <cellStyle name="Currency 5 4 5 2 4 2" xfId="14514"/>
    <cellStyle name="Currency 5 4 5 2 4 2 2" xfId="31504"/>
    <cellStyle name="Currency 5 4 5 2 4 3" xfId="24544"/>
    <cellStyle name="Currency 5 4 5 2 5" xfId="6161"/>
    <cellStyle name="Currency 5 4 5 2 5 2" xfId="12426"/>
    <cellStyle name="Currency 5 4 5 2 5 2 2" xfId="29416"/>
    <cellStyle name="Currency 5 4 5 2 5 3" xfId="22456"/>
    <cellStyle name="Currency 5 4 5 2 6" xfId="10338"/>
    <cellStyle name="Currency 5 4 5 2 6 2" xfId="27328"/>
    <cellStyle name="Currency 5 4 5 2 6 3" xfId="20368"/>
    <cellStyle name="Currency 5 4 5 2 7" xfId="16900"/>
    <cellStyle name="Currency 5 4 5 2 7 2" xfId="26632"/>
    <cellStyle name="Currency 5 4 5 2 8" xfId="17584"/>
    <cellStyle name="Currency 5 4 5 2 9" xfId="19672"/>
    <cellStyle name="Currency 5 4 5 3" xfId="4427"/>
    <cellStyle name="Currency 5 4 5 3 2" xfId="8603"/>
    <cellStyle name="Currency 5 4 5 3 2 2" xfId="14868"/>
    <cellStyle name="Currency 5 4 5 3 2 2 2" xfId="31858"/>
    <cellStyle name="Currency 5 4 5 3 2 3" xfId="24898"/>
    <cellStyle name="Currency 5 4 5 3 3" xfId="6515"/>
    <cellStyle name="Currency 5 4 5 3 3 2" xfId="12780"/>
    <cellStyle name="Currency 5 4 5 3 3 2 2" xfId="29770"/>
    <cellStyle name="Currency 5 4 5 3 3 3" xfId="22810"/>
    <cellStyle name="Currency 5 4 5 3 4" xfId="10692"/>
    <cellStyle name="Currency 5 4 5 3 4 2" xfId="27682"/>
    <cellStyle name="Currency 5 4 5 3 5" xfId="17938"/>
    <cellStyle name="Currency 5 4 5 3 6" xfId="20722"/>
    <cellStyle name="Currency 5 4 5 4" xfId="5123"/>
    <cellStyle name="Currency 5 4 5 4 2" xfId="9299"/>
    <cellStyle name="Currency 5 4 5 4 2 2" xfId="15564"/>
    <cellStyle name="Currency 5 4 5 4 2 2 2" xfId="32554"/>
    <cellStyle name="Currency 5 4 5 4 2 3" xfId="25594"/>
    <cellStyle name="Currency 5 4 5 4 3" xfId="7211"/>
    <cellStyle name="Currency 5 4 5 4 3 2" xfId="13476"/>
    <cellStyle name="Currency 5 4 5 4 3 2 2" xfId="30466"/>
    <cellStyle name="Currency 5 4 5 4 3 3" xfId="23506"/>
    <cellStyle name="Currency 5 4 5 4 4" xfId="11388"/>
    <cellStyle name="Currency 5 4 5 4 4 2" xfId="28378"/>
    <cellStyle name="Currency 5 4 5 4 5" xfId="18634"/>
    <cellStyle name="Currency 5 4 5 4 6" xfId="21418"/>
    <cellStyle name="Currency 5 4 5 5" xfId="7907"/>
    <cellStyle name="Currency 5 4 5 5 2" xfId="14172"/>
    <cellStyle name="Currency 5 4 5 5 2 2" xfId="31162"/>
    <cellStyle name="Currency 5 4 5 5 3" xfId="24202"/>
    <cellStyle name="Currency 5 4 5 6" xfId="5819"/>
    <cellStyle name="Currency 5 4 5 6 2" xfId="12084"/>
    <cellStyle name="Currency 5 4 5 6 2 2" xfId="29074"/>
    <cellStyle name="Currency 5 4 5 6 3" xfId="22114"/>
    <cellStyle name="Currency 5 4 5 7" xfId="9996"/>
    <cellStyle name="Currency 5 4 5 7 2" xfId="26986"/>
    <cellStyle name="Currency 5 4 5 7 3" xfId="20026"/>
    <cellStyle name="Currency 5 4 5 8" xfId="16558"/>
    <cellStyle name="Currency 5 4 5 8 2" xfId="26290"/>
    <cellStyle name="Currency 5 4 5 9" xfId="17242"/>
    <cellStyle name="Currency 5 4 6" xfId="3902"/>
    <cellStyle name="Currency 5 4 6 2" xfId="4598"/>
    <cellStyle name="Currency 5 4 6 2 2" xfId="8774"/>
    <cellStyle name="Currency 5 4 6 2 2 2" xfId="15039"/>
    <cellStyle name="Currency 5 4 6 2 2 2 2" xfId="32029"/>
    <cellStyle name="Currency 5 4 6 2 2 3" xfId="25069"/>
    <cellStyle name="Currency 5 4 6 2 3" xfId="6686"/>
    <cellStyle name="Currency 5 4 6 2 3 2" xfId="12951"/>
    <cellStyle name="Currency 5 4 6 2 3 2 2" xfId="29941"/>
    <cellStyle name="Currency 5 4 6 2 3 3" xfId="22981"/>
    <cellStyle name="Currency 5 4 6 2 4" xfId="10863"/>
    <cellStyle name="Currency 5 4 6 2 4 2" xfId="27853"/>
    <cellStyle name="Currency 5 4 6 2 5" xfId="18109"/>
    <cellStyle name="Currency 5 4 6 2 6" xfId="20893"/>
    <cellStyle name="Currency 5 4 6 3" xfId="5294"/>
    <cellStyle name="Currency 5 4 6 3 2" xfId="9470"/>
    <cellStyle name="Currency 5 4 6 3 2 2" xfId="15735"/>
    <cellStyle name="Currency 5 4 6 3 2 2 2" xfId="32725"/>
    <cellStyle name="Currency 5 4 6 3 2 3" xfId="25765"/>
    <cellStyle name="Currency 5 4 6 3 3" xfId="7382"/>
    <cellStyle name="Currency 5 4 6 3 3 2" xfId="13647"/>
    <cellStyle name="Currency 5 4 6 3 3 2 2" xfId="30637"/>
    <cellStyle name="Currency 5 4 6 3 3 3" xfId="23677"/>
    <cellStyle name="Currency 5 4 6 3 4" xfId="11559"/>
    <cellStyle name="Currency 5 4 6 3 4 2" xfId="28549"/>
    <cellStyle name="Currency 5 4 6 3 5" xfId="18805"/>
    <cellStyle name="Currency 5 4 6 3 6" xfId="21589"/>
    <cellStyle name="Currency 5 4 6 4" xfId="8078"/>
    <cellStyle name="Currency 5 4 6 4 2" xfId="14343"/>
    <cellStyle name="Currency 5 4 6 4 2 2" xfId="31333"/>
    <cellStyle name="Currency 5 4 6 4 3" xfId="24373"/>
    <cellStyle name="Currency 5 4 6 5" xfId="5990"/>
    <cellStyle name="Currency 5 4 6 5 2" xfId="12255"/>
    <cellStyle name="Currency 5 4 6 5 2 2" xfId="29245"/>
    <cellStyle name="Currency 5 4 6 5 3" xfId="22285"/>
    <cellStyle name="Currency 5 4 6 6" xfId="10167"/>
    <cellStyle name="Currency 5 4 6 6 2" xfId="27157"/>
    <cellStyle name="Currency 5 4 6 6 3" xfId="20197"/>
    <cellStyle name="Currency 5 4 6 7" xfId="16729"/>
    <cellStyle name="Currency 5 4 6 7 2" xfId="26461"/>
    <cellStyle name="Currency 5 4 6 8" xfId="17413"/>
    <cellStyle name="Currency 5 4 6 9" xfId="19501"/>
    <cellStyle name="Currency 5 4 7" xfId="4256"/>
    <cellStyle name="Currency 5 4 7 2" xfId="8432"/>
    <cellStyle name="Currency 5 4 7 2 2" xfId="14697"/>
    <cellStyle name="Currency 5 4 7 2 2 2" xfId="31687"/>
    <cellStyle name="Currency 5 4 7 2 3" xfId="24727"/>
    <cellStyle name="Currency 5 4 7 3" xfId="6344"/>
    <cellStyle name="Currency 5 4 7 3 2" xfId="12609"/>
    <cellStyle name="Currency 5 4 7 3 2 2" xfId="29599"/>
    <cellStyle name="Currency 5 4 7 3 3" xfId="22639"/>
    <cellStyle name="Currency 5 4 7 4" xfId="10521"/>
    <cellStyle name="Currency 5 4 7 4 2" xfId="27511"/>
    <cellStyle name="Currency 5 4 7 5" xfId="17767"/>
    <cellStyle name="Currency 5 4 7 6" xfId="20551"/>
    <cellStyle name="Currency 5 4 8" xfId="4952"/>
    <cellStyle name="Currency 5 4 8 2" xfId="9128"/>
    <cellStyle name="Currency 5 4 8 2 2" xfId="15393"/>
    <cellStyle name="Currency 5 4 8 2 2 2" xfId="32383"/>
    <cellStyle name="Currency 5 4 8 2 3" xfId="25423"/>
    <cellStyle name="Currency 5 4 8 3" xfId="7040"/>
    <cellStyle name="Currency 5 4 8 3 2" xfId="13305"/>
    <cellStyle name="Currency 5 4 8 3 2 2" xfId="30295"/>
    <cellStyle name="Currency 5 4 8 3 3" xfId="23335"/>
    <cellStyle name="Currency 5 4 8 4" xfId="11217"/>
    <cellStyle name="Currency 5 4 8 4 2" xfId="28207"/>
    <cellStyle name="Currency 5 4 8 5" xfId="18463"/>
    <cellStyle name="Currency 5 4 8 6" xfId="21247"/>
    <cellStyle name="Currency 5 4 9" xfId="7736"/>
    <cellStyle name="Currency 5 4 9 2" xfId="14001"/>
    <cellStyle name="Currency 5 4 9 2 2" xfId="30991"/>
    <cellStyle name="Currency 5 4 9 3" xfId="24031"/>
    <cellStyle name="Currency 5 5" xfId="3531"/>
    <cellStyle name="Currency 5 5 10" xfId="5654"/>
    <cellStyle name="Currency 5 5 10 2" xfId="11919"/>
    <cellStyle name="Currency 5 5 10 2 2" xfId="28909"/>
    <cellStyle name="Currency 5 5 10 3" xfId="21949"/>
    <cellStyle name="Currency 5 5 11" xfId="9831"/>
    <cellStyle name="Currency 5 5 11 2" xfId="26821"/>
    <cellStyle name="Currency 5 5 11 3" xfId="19861"/>
    <cellStyle name="Currency 5 5 12" xfId="16393"/>
    <cellStyle name="Currency 5 5 12 2" xfId="26125"/>
    <cellStyle name="Currency 5 5 13" xfId="17077"/>
    <cellStyle name="Currency 5 5 14" xfId="19165"/>
    <cellStyle name="Currency 5 5 15" xfId="3566"/>
    <cellStyle name="Currency 5 5 2" xfId="3593"/>
    <cellStyle name="Currency 5 5 2 10" xfId="16420"/>
    <cellStyle name="Currency 5 5 2 10 2" xfId="26152"/>
    <cellStyle name="Currency 5 5 2 11" xfId="17104"/>
    <cellStyle name="Currency 5 5 2 12" xfId="19192"/>
    <cellStyle name="Currency 5 5 2 2" xfId="3710"/>
    <cellStyle name="Currency 5 5 2 2 10" xfId="17221"/>
    <cellStyle name="Currency 5 5 2 2 11" xfId="19309"/>
    <cellStyle name="Currency 5 5 2 2 2" xfId="3881"/>
    <cellStyle name="Currency 5 5 2 2 2 10" xfId="19480"/>
    <cellStyle name="Currency 5 5 2 2 2 2" xfId="4223"/>
    <cellStyle name="Currency 5 5 2 2 2 2 2" xfId="4919"/>
    <cellStyle name="Currency 5 5 2 2 2 2 2 2" xfId="9095"/>
    <cellStyle name="Currency 5 5 2 2 2 2 2 2 2" xfId="15360"/>
    <cellStyle name="Currency 5 5 2 2 2 2 2 2 2 2" xfId="32350"/>
    <cellStyle name="Currency 5 5 2 2 2 2 2 2 3" xfId="25390"/>
    <cellStyle name="Currency 5 5 2 2 2 2 2 3" xfId="7007"/>
    <cellStyle name="Currency 5 5 2 2 2 2 2 3 2" xfId="13272"/>
    <cellStyle name="Currency 5 5 2 2 2 2 2 3 2 2" xfId="30262"/>
    <cellStyle name="Currency 5 5 2 2 2 2 2 3 3" xfId="23302"/>
    <cellStyle name="Currency 5 5 2 2 2 2 2 4" xfId="11184"/>
    <cellStyle name="Currency 5 5 2 2 2 2 2 4 2" xfId="28174"/>
    <cellStyle name="Currency 5 5 2 2 2 2 2 5" xfId="18430"/>
    <cellStyle name="Currency 5 5 2 2 2 2 2 6" xfId="21214"/>
    <cellStyle name="Currency 5 5 2 2 2 2 3" xfId="5615"/>
    <cellStyle name="Currency 5 5 2 2 2 2 3 2" xfId="9791"/>
    <cellStyle name="Currency 5 5 2 2 2 2 3 2 2" xfId="16056"/>
    <cellStyle name="Currency 5 5 2 2 2 2 3 2 2 2" xfId="33046"/>
    <cellStyle name="Currency 5 5 2 2 2 2 3 2 3" xfId="26086"/>
    <cellStyle name="Currency 5 5 2 2 2 2 3 3" xfId="7703"/>
    <cellStyle name="Currency 5 5 2 2 2 2 3 3 2" xfId="13968"/>
    <cellStyle name="Currency 5 5 2 2 2 2 3 3 2 2" xfId="30958"/>
    <cellStyle name="Currency 5 5 2 2 2 2 3 3 3" xfId="23998"/>
    <cellStyle name="Currency 5 5 2 2 2 2 3 4" xfId="11880"/>
    <cellStyle name="Currency 5 5 2 2 2 2 3 4 2" xfId="28870"/>
    <cellStyle name="Currency 5 5 2 2 2 2 3 5" xfId="19126"/>
    <cellStyle name="Currency 5 5 2 2 2 2 3 6" xfId="21910"/>
    <cellStyle name="Currency 5 5 2 2 2 2 4" xfId="8399"/>
    <cellStyle name="Currency 5 5 2 2 2 2 4 2" xfId="14664"/>
    <cellStyle name="Currency 5 5 2 2 2 2 4 2 2" xfId="31654"/>
    <cellStyle name="Currency 5 5 2 2 2 2 4 3" xfId="24694"/>
    <cellStyle name="Currency 5 5 2 2 2 2 5" xfId="6311"/>
    <cellStyle name="Currency 5 5 2 2 2 2 5 2" xfId="12576"/>
    <cellStyle name="Currency 5 5 2 2 2 2 5 2 2" xfId="29566"/>
    <cellStyle name="Currency 5 5 2 2 2 2 5 3" xfId="22606"/>
    <cellStyle name="Currency 5 5 2 2 2 2 6" xfId="10488"/>
    <cellStyle name="Currency 5 5 2 2 2 2 6 2" xfId="27478"/>
    <cellStyle name="Currency 5 5 2 2 2 2 6 3" xfId="20518"/>
    <cellStyle name="Currency 5 5 2 2 2 2 7" xfId="17050"/>
    <cellStyle name="Currency 5 5 2 2 2 2 7 2" xfId="26782"/>
    <cellStyle name="Currency 5 5 2 2 2 2 8" xfId="17734"/>
    <cellStyle name="Currency 5 5 2 2 2 2 9" xfId="19822"/>
    <cellStyle name="Currency 5 5 2 2 2 3" xfId="4577"/>
    <cellStyle name="Currency 5 5 2 2 2 3 2" xfId="8753"/>
    <cellStyle name="Currency 5 5 2 2 2 3 2 2" xfId="15018"/>
    <cellStyle name="Currency 5 5 2 2 2 3 2 2 2" xfId="32008"/>
    <cellStyle name="Currency 5 5 2 2 2 3 2 3" xfId="25048"/>
    <cellStyle name="Currency 5 5 2 2 2 3 3" xfId="6665"/>
    <cellStyle name="Currency 5 5 2 2 2 3 3 2" xfId="12930"/>
    <cellStyle name="Currency 5 5 2 2 2 3 3 2 2" xfId="29920"/>
    <cellStyle name="Currency 5 5 2 2 2 3 3 3" xfId="22960"/>
    <cellStyle name="Currency 5 5 2 2 2 3 4" xfId="10842"/>
    <cellStyle name="Currency 5 5 2 2 2 3 4 2" xfId="27832"/>
    <cellStyle name="Currency 5 5 2 2 2 3 5" xfId="18088"/>
    <cellStyle name="Currency 5 5 2 2 2 3 6" xfId="20872"/>
    <cellStyle name="Currency 5 5 2 2 2 4" xfId="5273"/>
    <cellStyle name="Currency 5 5 2 2 2 4 2" xfId="9449"/>
    <cellStyle name="Currency 5 5 2 2 2 4 2 2" xfId="15714"/>
    <cellStyle name="Currency 5 5 2 2 2 4 2 2 2" xfId="32704"/>
    <cellStyle name="Currency 5 5 2 2 2 4 2 3" xfId="25744"/>
    <cellStyle name="Currency 5 5 2 2 2 4 3" xfId="7361"/>
    <cellStyle name="Currency 5 5 2 2 2 4 3 2" xfId="13626"/>
    <cellStyle name="Currency 5 5 2 2 2 4 3 2 2" xfId="30616"/>
    <cellStyle name="Currency 5 5 2 2 2 4 3 3" xfId="23656"/>
    <cellStyle name="Currency 5 5 2 2 2 4 4" xfId="11538"/>
    <cellStyle name="Currency 5 5 2 2 2 4 4 2" xfId="28528"/>
    <cellStyle name="Currency 5 5 2 2 2 4 5" xfId="18784"/>
    <cellStyle name="Currency 5 5 2 2 2 4 6" xfId="21568"/>
    <cellStyle name="Currency 5 5 2 2 2 5" xfId="8057"/>
    <cellStyle name="Currency 5 5 2 2 2 5 2" xfId="14322"/>
    <cellStyle name="Currency 5 5 2 2 2 5 2 2" xfId="31312"/>
    <cellStyle name="Currency 5 5 2 2 2 5 3" xfId="24352"/>
    <cellStyle name="Currency 5 5 2 2 2 6" xfId="5969"/>
    <cellStyle name="Currency 5 5 2 2 2 6 2" xfId="12234"/>
    <cellStyle name="Currency 5 5 2 2 2 6 2 2" xfId="29224"/>
    <cellStyle name="Currency 5 5 2 2 2 6 3" xfId="22264"/>
    <cellStyle name="Currency 5 5 2 2 2 7" xfId="10146"/>
    <cellStyle name="Currency 5 5 2 2 2 7 2" xfId="27136"/>
    <cellStyle name="Currency 5 5 2 2 2 7 3" xfId="20176"/>
    <cellStyle name="Currency 5 5 2 2 2 8" xfId="16708"/>
    <cellStyle name="Currency 5 5 2 2 2 8 2" xfId="26440"/>
    <cellStyle name="Currency 5 5 2 2 2 9" xfId="17392"/>
    <cellStyle name="Currency 5 5 2 2 3" xfId="4052"/>
    <cellStyle name="Currency 5 5 2 2 3 2" xfId="4748"/>
    <cellStyle name="Currency 5 5 2 2 3 2 2" xfId="8924"/>
    <cellStyle name="Currency 5 5 2 2 3 2 2 2" xfId="15189"/>
    <cellStyle name="Currency 5 5 2 2 3 2 2 2 2" xfId="32179"/>
    <cellStyle name="Currency 5 5 2 2 3 2 2 3" xfId="25219"/>
    <cellStyle name="Currency 5 5 2 2 3 2 3" xfId="6836"/>
    <cellStyle name="Currency 5 5 2 2 3 2 3 2" xfId="13101"/>
    <cellStyle name="Currency 5 5 2 2 3 2 3 2 2" xfId="30091"/>
    <cellStyle name="Currency 5 5 2 2 3 2 3 3" xfId="23131"/>
    <cellStyle name="Currency 5 5 2 2 3 2 4" xfId="11013"/>
    <cellStyle name="Currency 5 5 2 2 3 2 4 2" xfId="28003"/>
    <cellStyle name="Currency 5 5 2 2 3 2 5" xfId="18259"/>
    <cellStyle name="Currency 5 5 2 2 3 2 6" xfId="21043"/>
    <cellStyle name="Currency 5 5 2 2 3 3" xfId="5444"/>
    <cellStyle name="Currency 5 5 2 2 3 3 2" xfId="9620"/>
    <cellStyle name="Currency 5 5 2 2 3 3 2 2" xfId="15885"/>
    <cellStyle name="Currency 5 5 2 2 3 3 2 2 2" xfId="32875"/>
    <cellStyle name="Currency 5 5 2 2 3 3 2 3" xfId="25915"/>
    <cellStyle name="Currency 5 5 2 2 3 3 3" xfId="7532"/>
    <cellStyle name="Currency 5 5 2 2 3 3 3 2" xfId="13797"/>
    <cellStyle name="Currency 5 5 2 2 3 3 3 2 2" xfId="30787"/>
    <cellStyle name="Currency 5 5 2 2 3 3 3 3" xfId="23827"/>
    <cellStyle name="Currency 5 5 2 2 3 3 4" xfId="11709"/>
    <cellStyle name="Currency 5 5 2 2 3 3 4 2" xfId="28699"/>
    <cellStyle name="Currency 5 5 2 2 3 3 5" xfId="18955"/>
    <cellStyle name="Currency 5 5 2 2 3 3 6" xfId="21739"/>
    <cellStyle name="Currency 5 5 2 2 3 4" xfId="8228"/>
    <cellStyle name="Currency 5 5 2 2 3 4 2" xfId="14493"/>
    <cellStyle name="Currency 5 5 2 2 3 4 2 2" xfId="31483"/>
    <cellStyle name="Currency 5 5 2 2 3 4 3" xfId="24523"/>
    <cellStyle name="Currency 5 5 2 2 3 5" xfId="6140"/>
    <cellStyle name="Currency 5 5 2 2 3 5 2" xfId="12405"/>
    <cellStyle name="Currency 5 5 2 2 3 5 2 2" xfId="29395"/>
    <cellStyle name="Currency 5 5 2 2 3 5 3" xfId="22435"/>
    <cellStyle name="Currency 5 5 2 2 3 6" xfId="10317"/>
    <cellStyle name="Currency 5 5 2 2 3 6 2" xfId="27307"/>
    <cellStyle name="Currency 5 5 2 2 3 6 3" xfId="20347"/>
    <cellStyle name="Currency 5 5 2 2 3 7" xfId="16879"/>
    <cellStyle name="Currency 5 5 2 2 3 7 2" xfId="26611"/>
    <cellStyle name="Currency 5 5 2 2 3 8" xfId="17563"/>
    <cellStyle name="Currency 5 5 2 2 3 9" xfId="19651"/>
    <cellStyle name="Currency 5 5 2 2 4" xfId="4406"/>
    <cellStyle name="Currency 5 5 2 2 4 2" xfId="8582"/>
    <cellStyle name="Currency 5 5 2 2 4 2 2" xfId="14847"/>
    <cellStyle name="Currency 5 5 2 2 4 2 2 2" xfId="31837"/>
    <cellStyle name="Currency 5 5 2 2 4 2 3" xfId="24877"/>
    <cellStyle name="Currency 5 5 2 2 4 3" xfId="6494"/>
    <cellStyle name="Currency 5 5 2 2 4 3 2" xfId="12759"/>
    <cellStyle name="Currency 5 5 2 2 4 3 2 2" xfId="29749"/>
    <cellStyle name="Currency 5 5 2 2 4 3 3" xfId="22789"/>
    <cellStyle name="Currency 5 5 2 2 4 4" xfId="10671"/>
    <cellStyle name="Currency 5 5 2 2 4 4 2" xfId="27661"/>
    <cellStyle name="Currency 5 5 2 2 4 5" xfId="17917"/>
    <cellStyle name="Currency 5 5 2 2 4 6" xfId="20701"/>
    <cellStyle name="Currency 5 5 2 2 5" xfId="5102"/>
    <cellStyle name="Currency 5 5 2 2 5 2" xfId="9278"/>
    <cellStyle name="Currency 5 5 2 2 5 2 2" xfId="15543"/>
    <cellStyle name="Currency 5 5 2 2 5 2 2 2" xfId="32533"/>
    <cellStyle name="Currency 5 5 2 2 5 2 3" xfId="25573"/>
    <cellStyle name="Currency 5 5 2 2 5 3" xfId="7190"/>
    <cellStyle name="Currency 5 5 2 2 5 3 2" xfId="13455"/>
    <cellStyle name="Currency 5 5 2 2 5 3 2 2" xfId="30445"/>
    <cellStyle name="Currency 5 5 2 2 5 3 3" xfId="23485"/>
    <cellStyle name="Currency 5 5 2 2 5 4" xfId="11367"/>
    <cellStyle name="Currency 5 5 2 2 5 4 2" xfId="28357"/>
    <cellStyle name="Currency 5 5 2 2 5 5" xfId="18613"/>
    <cellStyle name="Currency 5 5 2 2 5 6" xfId="21397"/>
    <cellStyle name="Currency 5 5 2 2 6" xfId="7886"/>
    <cellStyle name="Currency 5 5 2 2 6 2" xfId="14151"/>
    <cellStyle name="Currency 5 5 2 2 6 2 2" xfId="31141"/>
    <cellStyle name="Currency 5 5 2 2 6 3" xfId="24181"/>
    <cellStyle name="Currency 5 5 2 2 7" xfId="5798"/>
    <cellStyle name="Currency 5 5 2 2 7 2" xfId="12063"/>
    <cellStyle name="Currency 5 5 2 2 7 2 2" xfId="29053"/>
    <cellStyle name="Currency 5 5 2 2 7 3" xfId="22093"/>
    <cellStyle name="Currency 5 5 2 2 8" xfId="9975"/>
    <cellStyle name="Currency 5 5 2 2 8 2" xfId="26965"/>
    <cellStyle name="Currency 5 5 2 2 8 3" xfId="20005"/>
    <cellStyle name="Currency 5 5 2 2 9" xfId="16537"/>
    <cellStyle name="Currency 5 5 2 2 9 2" xfId="26269"/>
    <cellStyle name="Currency 5 5 2 3" xfId="3764"/>
    <cellStyle name="Currency 5 5 2 3 10" xfId="19363"/>
    <cellStyle name="Currency 5 5 2 3 2" xfId="4106"/>
    <cellStyle name="Currency 5 5 2 3 2 2" xfId="4802"/>
    <cellStyle name="Currency 5 5 2 3 2 2 2" xfId="8978"/>
    <cellStyle name="Currency 5 5 2 3 2 2 2 2" xfId="15243"/>
    <cellStyle name="Currency 5 5 2 3 2 2 2 2 2" xfId="32233"/>
    <cellStyle name="Currency 5 5 2 3 2 2 2 3" xfId="25273"/>
    <cellStyle name="Currency 5 5 2 3 2 2 3" xfId="6890"/>
    <cellStyle name="Currency 5 5 2 3 2 2 3 2" xfId="13155"/>
    <cellStyle name="Currency 5 5 2 3 2 2 3 2 2" xfId="30145"/>
    <cellStyle name="Currency 5 5 2 3 2 2 3 3" xfId="23185"/>
    <cellStyle name="Currency 5 5 2 3 2 2 4" xfId="11067"/>
    <cellStyle name="Currency 5 5 2 3 2 2 4 2" xfId="28057"/>
    <cellStyle name="Currency 5 5 2 3 2 2 5" xfId="18313"/>
    <cellStyle name="Currency 5 5 2 3 2 2 6" xfId="21097"/>
    <cellStyle name="Currency 5 5 2 3 2 3" xfId="5498"/>
    <cellStyle name="Currency 5 5 2 3 2 3 2" xfId="9674"/>
    <cellStyle name="Currency 5 5 2 3 2 3 2 2" xfId="15939"/>
    <cellStyle name="Currency 5 5 2 3 2 3 2 2 2" xfId="32929"/>
    <cellStyle name="Currency 5 5 2 3 2 3 2 3" xfId="25969"/>
    <cellStyle name="Currency 5 5 2 3 2 3 3" xfId="7586"/>
    <cellStyle name="Currency 5 5 2 3 2 3 3 2" xfId="13851"/>
    <cellStyle name="Currency 5 5 2 3 2 3 3 2 2" xfId="30841"/>
    <cellStyle name="Currency 5 5 2 3 2 3 3 3" xfId="23881"/>
    <cellStyle name="Currency 5 5 2 3 2 3 4" xfId="11763"/>
    <cellStyle name="Currency 5 5 2 3 2 3 4 2" xfId="28753"/>
    <cellStyle name="Currency 5 5 2 3 2 3 5" xfId="19009"/>
    <cellStyle name="Currency 5 5 2 3 2 3 6" xfId="21793"/>
    <cellStyle name="Currency 5 5 2 3 2 4" xfId="8282"/>
    <cellStyle name="Currency 5 5 2 3 2 4 2" xfId="14547"/>
    <cellStyle name="Currency 5 5 2 3 2 4 2 2" xfId="31537"/>
    <cellStyle name="Currency 5 5 2 3 2 4 3" xfId="24577"/>
    <cellStyle name="Currency 5 5 2 3 2 5" xfId="6194"/>
    <cellStyle name="Currency 5 5 2 3 2 5 2" xfId="12459"/>
    <cellStyle name="Currency 5 5 2 3 2 5 2 2" xfId="29449"/>
    <cellStyle name="Currency 5 5 2 3 2 5 3" xfId="22489"/>
    <cellStyle name="Currency 5 5 2 3 2 6" xfId="10371"/>
    <cellStyle name="Currency 5 5 2 3 2 6 2" xfId="27361"/>
    <cellStyle name="Currency 5 5 2 3 2 6 3" xfId="20401"/>
    <cellStyle name="Currency 5 5 2 3 2 7" xfId="16933"/>
    <cellStyle name="Currency 5 5 2 3 2 7 2" xfId="26665"/>
    <cellStyle name="Currency 5 5 2 3 2 8" xfId="17617"/>
    <cellStyle name="Currency 5 5 2 3 2 9" xfId="19705"/>
    <cellStyle name="Currency 5 5 2 3 3" xfId="4460"/>
    <cellStyle name="Currency 5 5 2 3 3 2" xfId="8636"/>
    <cellStyle name="Currency 5 5 2 3 3 2 2" xfId="14901"/>
    <cellStyle name="Currency 5 5 2 3 3 2 2 2" xfId="31891"/>
    <cellStyle name="Currency 5 5 2 3 3 2 3" xfId="24931"/>
    <cellStyle name="Currency 5 5 2 3 3 3" xfId="6548"/>
    <cellStyle name="Currency 5 5 2 3 3 3 2" xfId="12813"/>
    <cellStyle name="Currency 5 5 2 3 3 3 2 2" xfId="29803"/>
    <cellStyle name="Currency 5 5 2 3 3 3 3" xfId="22843"/>
    <cellStyle name="Currency 5 5 2 3 3 4" xfId="10725"/>
    <cellStyle name="Currency 5 5 2 3 3 4 2" xfId="27715"/>
    <cellStyle name="Currency 5 5 2 3 3 5" xfId="17971"/>
    <cellStyle name="Currency 5 5 2 3 3 6" xfId="20755"/>
    <cellStyle name="Currency 5 5 2 3 4" xfId="5156"/>
    <cellStyle name="Currency 5 5 2 3 4 2" xfId="9332"/>
    <cellStyle name="Currency 5 5 2 3 4 2 2" xfId="15597"/>
    <cellStyle name="Currency 5 5 2 3 4 2 2 2" xfId="32587"/>
    <cellStyle name="Currency 5 5 2 3 4 2 3" xfId="25627"/>
    <cellStyle name="Currency 5 5 2 3 4 3" xfId="7244"/>
    <cellStyle name="Currency 5 5 2 3 4 3 2" xfId="13509"/>
    <cellStyle name="Currency 5 5 2 3 4 3 2 2" xfId="30499"/>
    <cellStyle name="Currency 5 5 2 3 4 3 3" xfId="23539"/>
    <cellStyle name="Currency 5 5 2 3 4 4" xfId="11421"/>
    <cellStyle name="Currency 5 5 2 3 4 4 2" xfId="28411"/>
    <cellStyle name="Currency 5 5 2 3 4 5" xfId="18667"/>
    <cellStyle name="Currency 5 5 2 3 4 6" xfId="21451"/>
    <cellStyle name="Currency 5 5 2 3 5" xfId="7940"/>
    <cellStyle name="Currency 5 5 2 3 5 2" xfId="14205"/>
    <cellStyle name="Currency 5 5 2 3 5 2 2" xfId="31195"/>
    <cellStyle name="Currency 5 5 2 3 5 3" xfId="24235"/>
    <cellStyle name="Currency 5 5 2 3 6" xfId="5852"/>
    <cellStyle name="Currency 5 5 2 3 6 2" xfId="12117"/>
    <cellStyle name="Currency 5 5 2 3 6 2 2" xfId="29107"/>
    <cellStyle name="Currency 5 5 2 3 6 3" xfId="22147"/>
    <cellStyle name="Currency 5 5 2 3 7" xfId="10029"/>
    <cellStyle name="Currency 5 5 2 3 7 2" xfId="27019"/>
    <cellStyle name="Currency 5 5 2 3 7 3" xfId="20059"/>
    <cellStyle name="Currency 5 5 2 3 8" xfId="16591"/>
    <cellStyle name="Currency 5 5 2 3 8 2" xfId="26323"/>
    <cellStyle name="Currency 5 5 2 3 9" xfId="17275"/>
    <cellStyle name="Currency 5 5 2 4" xfId="3935"/>
    <cellStyle name="Currency 5 5 2 4 2" xfId="4631"/>
    <cellStyle name="Currency 5 5 2 4 2 2" xfId="8807"/>
    <cellStyle name="Currency 5 5 2 4 2 2 2" xfId="15072"/>
    <cellStyle name="Currency 5 5 2 4 2 2 2 2" xfId="32062"/>
    <cellStyle name="Currency 5 5 2 4 2 2 3" xfId="25102"/>
    <cellStyle name="Currency 5 5 2 4 2 3" xfId="6719"/>
    <cellStyle name="Currency 5 5 2 4 2 3 2" xfId="12984"/>
    <cellStyle name="Currency 5 5 2 4 2 3 2 2" xfId="29974"/>
    <cellStyle name="Currency 5 5 2 4 2 3 3" xfId="23014"/>
    <cellStyle name="Currency 5 5 2 4 2 4" xfId="10896"/>
    <cellStyle name="Currency 5 5 2 4 2 4 2" xfId="27886"/>
    <cellStyle name="Currency 5 5 2 4 2 5" xfId="18142"/>
    <cellStyle name="Currency 5 5 2 4 2 6" xfId="20926"/>
    <cellStyle name="Currency 5 5 2 4 3" xfId="5327"/>
    <cellStyle name="Currency 5 5 2 4 3 2" xfId="9503"/>
    <cellStyle name="Currency 5 5 2 4 3 2 2" xfId="15768"/>
    <cellStyle name="Currency 5 5 2 4 3 2 2 2" xfId="32758"/>
    <cellStyle name="Currency 5 5 2 4 3 2 3" xfId="25798"/>
    <cellStyle name="Currency 5 5 2 4 3 3" xfId="7415"/>
    <cellStyle name="Currency 5 5 2 4 3 3 2" xfId="13680"/>
    <cellStyle name="Currency 5 5 2 4 3 3 2 2" xfId="30670"/>
    <cellStyle name="Currency 5 5 2 4 3 3 3" xfId="23710"/>
    <cellStyle name="Currency 5 5 2 4 3 4" xfId="11592"/>
    <cellStyle name="Currency 5 5 2 4 3 4 2" xfId="28582"/>
    <cellStyle name="Currency 5 5 2 4 3 5" xfId="18838"/>
    <cellStyle name="Currency 5 5 2 4 3 6" xfId="21622"/>
    <cellStyle name="Currency 5 5 2 4 4" xfId="8111"/>
    <cellStyle name="Currency 5 5 2 4 4 2" xfId="14376"/>
    <cellStyle name="Currency 5 5 2 4 4 2 2" xfId="31366"/>
    <cellStyle name="Currency 5 5 2 4 4 3" xfId="24406"/>
    <cellStyle name="Currency 5 5 2 4 5" xfId="6023"/>
    <cellStyle name="Currency 5 5 2 4 5 2" xfId="12288"/>
    <cellStyle name="Currency 5 5 2 4 5 2 2" xfId="29278"/>
    <cellStyle name="Currency 5 5 2 4 5 3" xfId="22318"/>
    <cellStyle name="Currency 5 5 2 4 6" xfId="10200"/>
    <cellStyle name="Currency 5 5 2 4 6 2" xfId="27190"/>
    <cellStyle name="Currency 5 5 2 4 6 3" xfId="20230"/>
    <cellStyle name="Currency 5 5 2 4 7" xfId="16762"/>
    <cellStyle name="Currency 5 5 2 4 7 2" xfId="26494"/>
    <cellStyle name="Currency 5 5 2 4 8" xfId="17446"/>
    <cellStyle name="Currency 5 5 2 4 9" xfId="19534"/>
    <cellStyle name="Currency 5 5 2 5" xfId="4289"/>
    <cellStyle name="Currency 5 5 2 5 2" xfId="8465"/>
    <cellStyle name="Currency 5 5 2 5 2 2" xfId="14730"/>
    <cellStyle name="Currency 5 5 2 5 2 2 2" xfId="31720"/>
    <cellStyle name="Currency 5 5 2 5 2 3" xfId="24760"/>
    <cellStyle name="Currency 5 5 2 5 3" xfId="6377"/>
    <cellStyle name="Currency 5 5 2 5 3 2" xfId="12642"/>
    <cellStyle name="Currency 5 5 2 5 3 2 2" xfId="29632"/>
    <cellStyle name="Currency 5 5 2 5 3 3" xfId="22672"/>
    <cellStyle name="Currency 5 5 2 5 4" xfId="10554"/>
    <cellStyle name="Currency 5 5 2 5 4 2" xfId="27544"/>
    <cellStyle name="Currency 5 5 2 5 5" xfId="17800"/>
    <cellStyle name="Currency 5 5 2 5 6" xfId="20584"/>
    <cellStyle name="Currency 5 5 2 6" xfId="4985"/>
    <cellStyle name="Currency 5 5 2 6 2" xfId="9161"/>
    <cellStyle name="Currency 5 5 2 6 2 2" xfId="15426"/>
    <cellStyle name="Currency 5 5 2 6 2 2 2" xfId="32416"/>
    <cellStyle name="Currency 5 5 2 6 2 3" xfId="25456"/>
    <cellStyle name="Currency 5 5 2 6 3" xfId="7073"/>
    <cellStyle name="Currency 5 5 2 6 3 2" xfId="13338"/>
    <cellStyle name="Currency 5 5 2 6 3 2 2" xfId="30328"/>
    <cellStyle name="Currency 5 5 2 6 3 3" xfId="23368"/>
    <cellStyle name="Currency 5 5 2 6 4" xfId="11250"/>
    <cellStyle name="Currency 5 5 2 6 4 2" xfId="28240"/>
    <cellStyle name="Currency 5 5 2 6 5" xfId="18496"/>
    <cellStyle name="Currency 5 5 2 6 6" xfId="21280"/>
    <cellStyle name="Currency 5 5 2 7" xfId="7769"/>
    <cellStyle name="Currency 5 5 2 7 2" xfId="14034"/>
    <cellStyle name="Currency 5 5 2 7 2 2" xfId="31024"/>
    <cellStyle name="Currency 5 5 2 7 3" xfId="24064"/>
    <cellStyle name="Currency 5 5 2 8" xfId="5681"/>
    <cellStyle name="Currency 5 5 2 8 2" xfId="11946"/>
    <cellStyle name="Currency 5 5 2 8 2 2" xfId="28936"/>
    <cellStyle name="Currency 5 5 2 8 3" xfId="21976"/>
    <cellStyle name="Currency 5 5 2 9" xfId="9858"/>
    <cellStyle name="Currency 5 5 2 9 2" xfId="26848"/>
    <cellStyle name="Currency 5 5 2 9 3" xfId="19888"/>
    <cellStyle name="Currency 5 5 3" xfId="3632"/>
    <cellStyle name="Currency 5 5 3 10" xfId="17143"/>
    <cellStyle name="Currency 5 5 3 11" xfId="19231"/>
    <cellStyle name="Currency 5 5 3 2" xfId="3803"/>
    <cellStyle name="Currency 5 5 3 2 10" xfId="19402"/>
    <cellStyle name="Currency 5 5 3 2 2" xfId="4145"/>
    <cellStyle name="Currency 5 5 3 2 2 2" xfId="4841"/>
    <cellStyle name="Currency 5 5 3 2 2 2 2" xfId="9017"/>
    <cellStyle name="Currency 5 5 3 2 2 2 2 2" xfId="15282"/>
    <cellStyle name="Currency 5 5 3 2 2 2 2 2 2" xfId="32272"/>
    <cellStyle name="Currency 5 5 3 2 2 2 2 3" xfId="25312"/>
    <cellStyle name="Currency 5 5 3 2 2 2 3" xfId="6929"/>
    <cellStyle name="Currency 5 5 3 2 2 2 3 2" xfId="13194"/>
    <cellStyle name="Currency 5 5 3 2 2 2 3 2 2" xfId="30184"/>
    <cellStyle name="Currency 5 5 3 2 2 2 3 3" xfId="23224"/>
    <cellStyle name="Currency 5 5 3 2 2 2 4" xfId="11106"/>
    <cellStyle name="Currency 5 5 3 2 2 2 4 2" xfId="28096"/>
    <cellStyle name="Currency 5 5 3 2 2 2 5" xfId="18352"/>
    <cellStyle name="Currency 5 5 3 2 2 2 6" xfId="21136"/>
    <cellStyle name="Currency 5 5 3 2 2 3" xfId="5537"/>
    <cellStyle name="Currency 5 5 3 2 2 3 2" xfId="9713"/>
    <cellStyle name="Currency 5 5 3 2 2 3 2 2" xfId="15978"/>
    <cellStyle name="Currency 5 5 3 2 2 3 2 2 2" xfId="32968"/>
    <cellStyle name="Currency 5 5 3 2 2 3 2 3" xfId="26008"/>
    <cellStyle name="Currency 5 5 3 2 2 3 3" xfId="7625"/>
    <cellStyle name="Currency 5 5 3 2 2 3 3 2" xfId="13890"/>
    <cellStyle name="Currency 5 5 3 2 2 3 3 2 2" xfId="30880"/>
    <cellStyle name="Currency 5 5 3 2 2 3 3 3" xfId="23920"/>
    <cellStyle name="Currency 5 5 3 2 2 3 4" xfId="11802"/>
    <cellStyle name="Currency 5 5 3 2 2 3 4 2" xfId="28792"/>
    <cellStyle name="Currency 5 5 3 2 2 3 5" xfId="19048"/>
    <cellStyle name="Currency 5 5 3 2 2 3 6" xfId="21832"/>
    <cellStyle name="Currency 5 5 3 2 2 4" xfId="8321"/>
    <cellStyle name="Currency 5 5 3 2 2 4 2" xfId="14586"/>
    <cellStyle name="Currency 5 5 3 2 2 4 2 2" xfId="31576"/>
    <cellStyle name="Currency 5 5 3 2 2 4 3" xfId="24616"/>
    <cellStyle name="Currency 5 5 3 2 2 5" xfId="6233"/>
    <cellStyle name="Currency 5 5 3 2 2 5 2" xfId="12498"/>
    <cellStyle name="Currency 5 5 3 2 2 5 2 2" xfId="29488"/>
    <cellStyle name="Currency 5 5 3 2 2 5 3" xfId="22528"/>
    <cellStyle name="Currency 5 5 3 2 2 6" xfId="10410"/>
    <cellStyle name="Currency 5 5 3 2 2 6 2" xfId="27400"/>
    <cellStyle name="Currency 5 5 3 2 2 6 3" xfId="20440"/>
    <cellStyle name="Currency 5 5 3 2 2 7" xfId="16972"/>
    <cellStyle name="Currency 5 5 3 2 2 7 2" xfId="26704"/>
    <cellStyle name="Currency 5 5 3 2 2 8" xfId="17656"/>
    <cellStyle name="Currency 5 5 3 2 2 9" xfId="19744"/>
    <cellStyle name="Currency 5 5 3 2 3" xfId="4499"/>
    <cellStyle name="Currency 5 5 3 2 3 2" xfId="8675"/>
    <cellStyle name="Currency 5 5 3 2 3 2 2" xfId="14940"/>
    <cellStyle name="Currency 5 5 3 2 3 2 2 2" xfId="31930"/>
    <cellStyle name="Currency 5 5 3 2 3 2 3" xfId="24970"/>
    <cellStyle name="Currency 5 5 3 2 3 3" xfId="6587"/>
    <cellStyle name="Currency 5 5 3 2 3 3 2" xfId="12852"/>
    <cellStyle name="Currency 5 5 3 2 3 3 2 2" xfId="29842"/>
    <cellStyle name="Currency 5 5 3 2 3 3 3" xfId="22882"/>
    <cellStyle name="Currency 5 5 3 2 3 4" xfId="10764"/>
    <cellStyle name="Currency 5 5 3 2 3 4 2" xfId="27754"/>
    <cellStyle name="Currency 5 5 3 2 3 5" xfId="18010"/>
    <cellStyle name="Currency 5 5 3 2 3 6" xfId="20794"/>
    <cellStyle name="Currency 5 5 3 2 4" xfId="5195"/>
    <cellStyle name="Currency 5 5 3 2 4 2" xfId="9371"/>
    <cellStyle name="Currency 5 5 3 2 4 2 2" xfId="15636"/>
    <cellStyle name="Currency 5 5 3 2 4 2 2 2" xfId="32626"/>
    <cellStyle name="Currency 5 5 3 2 4 2 3" xfId="25666"/>
    <cellStyle name="Currency 5 5 3 2 4 3" xfId="7283"/>
    <cellStyle name="Currency 5 5 3 2 4 3 2" xfId="13548"/>
    <cellStyle name="Currency 5 5 3 2 4 3 2 2" xfId="30538"/>
    <cellStyle name="Currency 5 5 3 2 4 3 3" xfId="23578"/>
    <cellStyle name="Currency 5 5 3 2 4 4" xfId="11460"/>
    <cellStyle name="Currency 5 5 3 2 4 4 2" xfId="28450"/>
    <cellStyle name="Currency 5 5 3 2 4 5" xfId="18706"/>
    <cellStyle name="Currency 5 5 3 2 4 6" xfId="21490"/>
    <cellStyle name="Currency 5 5 3 2 5" xfId="7979"/>
    <cellStyle name="Currency 5 5 3 2 5 2" xfId="14244"/>
    <cellStyle name="Currency 5 5 3 2 5 2 2" xfId="31234"/>
    <cellStyle name="Currency 5 5 3 2 5 3" xfId="24274"/>
    <cellStyle name="Currency 5 5 3 2 6" xfId="5891"/>
    <cellStyle name="Currency 5 5 3 2 6 2" xfId="12156"/>
    <cellStyle name="Currency 5 5 3 2 6 2 2" xfId="29146"/>
    <cellStyle name="Currency 5 5 3 2 6 3" xfId="22186"/>
    <cellStyle name="Currency 5 5 3 2 7" xfId="10068"/>
    <cellStyle name="Currency 5 5 3 2 7 2" xfId="27058"/>
    <cellStyle name="Currency 5 5 3 2 7 3" xfId="20098"/>
    <cellStyle name="Currency 5 5 3 2 8" xfId="16630"/>
    <cellStyle name="Currency 5 5 3 2 8 2" xfId="26362"/>
    <cellStyle name="Currency 5 5 3 2 9" xfId="17314"/>
    <cellStyle name="Currency 5 5 3 3" xfId="3974"/>
    <cellStyle name="Currency 5 5 3 3 2" xfId="4670"/>
    <cellStyle name="Currency 5 5 3 3 2 2" xfId="8846"/>
    <cellStyle name="Currency 5 5 3 3 2 2 2" xfId="15111"/>
    <cellStyle name="Currency 5 5 3 3 2 2 2 2" xfId="32101"/>
    <cellStyle name="Currency 5 5 3 3 2 2 3" xfId="25141"/>
    <cellStyle name="Currency 5 5 3 3 2 3" xfId="6758"/>
    <cellStyle name="Currency 5 5 3 3 2 3 2" xfId="13023"/>
    <cellStyle name="Currency 5 5 3 3 2 3 2 2" xfId="30013"/>
    <cellStyle name="Currency 5 5 3 3 2 3 3" xfId="23053"/>
    <cellStyle name="Currency 5 5 3 3 2 4" xfId="10935"/>
    <cellStyle name="Currency 5 5 3 3 2 4 2" xfId="27925"/>
    <cellStyle name="Currency 5 5 3 3 2 5" xfId="18181"/>
    <cellStyle name="Currency 5 5 3 3 2 6" xfId="20965"/>
    <cellStyle name="Currency 5 5 3 3 3" xfId="5366"/>
    <cellStyle name="Currency 5 5 3 3 3 2" xfId="9542"/>
    <cellStyle name="Currency 5 5 3 3 3 2 2" xfId="15807"/>
    <cellStyle name="Currency 5 5 3 3 3 2 2 2" xfId="32797"/>
    <cellStyle name="Currency 5 5 3 3 3 2 3" xfId="25837"/>
    <cellStyle name="Currency 5 5 3 3 3 3" xfId="7454"/>
    <cellStyle name="Currency 5 5 3 3 3 3 2" xfId="13719"/>
    <cellStyle name="Currency 5 5 3 3 3 3 2 2" xfId="30709"/>
    <cellStyle name="Currency 5 5 3 3 3 3 3" xfId="23749"/>
    <cellStyle name="Currency 5 5 3 3 3 4" xfId="11631"/>
    <cellStyle name="Currency 5 5 3 3 3 4 2" xfId="28621"/>
    <cellStyle name="Currency 5 5 3 3 3 5" xfId="18877"/>
    <cellStyle name="Currency 5 5 3 3 3 6" xfId="21661"/>
    <cellStyle name="Currency 5 5 3 3 4" xfId="8150"/>
    <cellStyle name="Currency 5 5 3 3 4 2" xfId="14415"/>
    <cellStyle name="Currency 5 5 3 3 4 2 2" xfId="31405"/>
    <cellStyle name="Currency 5 5 3 3 4 3" xfId="24445"/>
    <cellStyle name="Currency 5 5 3 3 5" xfId="6062"/>
    <cellStyle name="Currency 5 5 3 3 5 2" xfId="12327"/>
    <cellStyle name="Currency 5 5 3 3 5 2 2" xfId="29317"/>
    <cellStyle name="Currency 5 5 3 3 5 3" xfId="22357"/>
    <cellStyle name="Currency 5 5 3 3 6" xfId="10239"/>
    <cellStyle name="Currency 5 5 3 3 6 2" xfId="27229"/>
    <cellStyle name="Currency 5 5 3 3 6 3" xfId="20269"/>
    <cellStyle name="Currency 5 5 3 3 7" xfId="16801"/>
    <cellStyle name="Currency 5 5 3 3 7 2" xfId="26533"/>
    <cellStyle name="Currency 5 5 3 3 8" xfId="17485"/>
    <cellStyle name="Currency 5 5 3 3 9" xfId="19573"/>
    <cellStyle name="Currency 5 5 3 4" xfId="4328"/>
    <cellStyle name="Currency 5 5 3 4 2" xfId="8504"/>
    <cellStyle name="Currency 5 5 3 4 2 2" xfId="14769"/>
    <cellStyle name="Currency 5 5 3 4 2 2 2" xfId="31759"/>
    <cellStyle name="Currency 5 5 3 4 2 3" xfId="24799"/>
    <cellStyle name="Currency 5 5 3 4 3" xfId="6416"/>
    <cellStyle name="Currency 5 5 3 4 3 2" xfId="12681"/>
    <cellStyle name="Currency 5 5 3 4 3 2 2" xfId="29671"/>
    <cellStyle name="Currency 5 5 3 4 3 3" xfId="22711"/>
    <cellStyle name="Currency 5 5 3 4 4" xfId="10593"/>
    <cellStyle name="Currency 5 5 3 4 4 2" xfId="27583"/>
    <cellStyle name="Currency 5 5 3 4 5" xfId="17839"/>
    <cellStyle name="Currency 5 5 3 4 6" xfId="20623"/>
    <cellStyle name="Currency 5 5 3 5" xfId="5024"/>
    <cellStyle name="Currency 5 5 3 5 2" xfId="9200"/>
    <cellStyle name="Currency 5 5 3 5 2 2" xfId="15465"/>
    <cellStyle name="Currency 5 5 3 5 2 2 2" xfId="32455"/>
    <cellStyle name="Currency 5 5 3 5 2 3" xfId="25495"/>
    <cellStyle name="Currency 5 5 3 5 3" xfId="7112"/>
    <cellStyle name="Currency 5 5 3 5 3 2" xfId="13377"/>
    <cellStyle name="Currency 5 5 3 5 3 2 2" xfId="30367"/>
    <cellStyle name="Currency 5 5 3 5 3 3" xfId="23407"/>
    <cellStyle name="Currency 5 5 3 5 4" xfId="11289"/>
    <cellStyle name="Currency 5 5 3 5 4 2" xfId="28279"/>
    <cellStyle name="Currency 5 5 3 5 5" xfId="18535"/>
    <cellStyle name="Currency 5 5 3 5 6" xfId="21319"/>
    <cellStyle name="Currency 5 5 3 6" xfId="7808"/>
    <cellStyle name="Currency 5 5 3 6 2" xfId="14073"/>
    <cellStyle name="Currency 5 5 3 6 2 2" xfId="31063"/>
    <cellStyle name="Currency 5 5 3 6 3" xfId="24103"/>
    <cellStyle name="Currency 5 5 3 7" xfId="5720"/>
    <cellStyle name="Currency 5 5 3 7 2" xfId="11985"/>
    <cellStyle name="Currency 5 5 3 7 2 2" xfId="28975"/>
    <cellStyle name="Currency 5 5 3 7 3" xfId="22015"/>
    <cellStyle name="Currency 5 5 3 8" xfId="9897"/>
    <cellStyle name="Currency 5 5 3 8 2" xfId="26887"/>
    <cellStyle name="Currency 5 5 3 8 3" xfId="19927"/>
    <cellStyle name="Currency 5 5 3 9" xfId="16459"/>
    <cellStyle name="Currency 5 5 3 9 2" xfId="26191"/>
    <cellStyle name="Currency 5 5 4" xfId="3671"/>
    <cellStyle name="Currency 5 5 4 10" xfId="17182"/>
    <cellStyle name="Currency 5 5 4 11" xfId="19270"/>
    <cellStyle name="Currency 5 5 4 2" xfId="3842"/>
    <cellStyle name="Currency 5 5 4 2 10" xfId="19441"/>
    <cellStyle name="Currency 5 5 4 2 2" xfId="4184"/>
    <cellStyle name="Currency 5 5 4 2 2 2" xfId="4880"/>
    <cellStyle name="Currency 5 5 4 2 2 2 2" xfId="9056"/>
    <cellStyle name="Currency 5 5 4 2 2 2 2 2" xfId="15321"/>
    <cellStyle name="Currency 5 5 4 2 2 2 2 2 2" xfId="32311"/>
    <cellStyle name="Currency 5 5 4 2 2 2 2 3" xfId="25351"/>
    <cellStyle name="Currency 5 5 4 2 2 2 3" xfId="6968"/>
    <cellStyle name="Currency 5 5 4 2 2 2 3 2" xfId="13233"/>
    <cellStyle name="Currency 5 5 4 2 2 2 3 2 2" xfId="30223"/>
    <cellStyle name="Currency 5 5 4 2 2 2 3 3" xfId="23263"/>
    <cellStyle name="Currency 5 5 4 2 2 2 4" xfId="11145"/>
    <cellStyle name="Currency 5 5 4 2 2 2 4 2" xfId="28135"/>
    <cellStyle name="Currency 5 5 4 2 2 2 5" xfId="18391"/>
    <cellStyle name="Currency 5 5 4 2 2 2 6" xfId="21175"/>
    <cellStyle name="Currency 5 5 4 2 2 3" xfId="5576"/>
    <cellStyle name="Currency 5 5 4 2 2 3 2" xfId="9752"/>
    <cellStyle name="Currency 5 5 4 2 2 3 2 2" xfId="16017"/>
    <cellStyle name="Currency 5 5 4 2 2 3 2 2 2" xfId="33007"/>
    <cellStyle name="Currency 5 5 4 2 2 3 2 3" xfId="26047"/>
    <cellStyle name="Currency 5 5 4 2 2 3 3" xfId="7664"/>
    <cellStyle name="Currency 5 5 4 2 2 3 3 2" xfId="13929"/>
    <cellStyle name="Currency 5 5 4 2 2 3 3 2 2" xfId="30919"/>
    <cellStyle name="Currency 5 5 4 2 2 3 3 3" xfId="23959"/>
    <cellStyle name="Currency 5 5 4 2 2 3 4" xfId="11841"/>
    <cellStyle name="Currency 5 5 4 2 2 3 4 2" xfId="28831"/>
    <cellStyle name="Currency 5 5 4 2 2 3 5" xfId="19087"/>
    <cellStyle name="Currency 5 5 4 2 2 3 6" xfId="21871"/>
    <cellStyle name="Currency 5 5 4 2 2 4" xfId="8360"/>
    <cellStyle name="Currency 5 5 4 2 2 4 2" xfId="14625"/>
    <cellStyle name="Currency 5 5 4 2 2 4 2 2" xfId="31615"/>
    <cellStyle name="Currency 5 5 4 2 2 4 3" xfId="24655"/>
    <cellStyle name="Currency 5 5 4 2 2 5" xfId="6272"/>
    <cellStyle name="Currency 5 5 4 2 2 5 2" xfId="12537"/>
    <cellStyle name="Currency 5 5 4 2 2 5 2 2" xfId="29527"/>
    <cellStyle name="Currency 5 5 4 2 2 5 3" xfId="22567"/>
    <cellStyle name="Currency 5 5 4 2 2 6" xfId="10449"/>
    <cellStyle name="Currency 5 5 4 2 2 6 2" xfId="27439"/>
    <cellStyle name="Currency 5 5 4 2 2 6 3" xfId="20479"/>
    <cellStyle name="Currency 5 5 4 2 2 7" xfId="17011"/>
    <cellStyle name="Currency 5 5 4 2 2 7 2" xfId="26743"/>
    <cellStyle name="Currency 5 5 4 2 2 8" xfId="17695"/>
    <cellStyle name="Currency 5 5 4 2 2 9" xfId="19783"/>
    <cellStyle name="Currency 5 5 4 2 3" xfId="4538"/>
    <cellStyle name="Currency 5 5 4 2 3 2" xfId="8714"/>
    <cellStyle name="Currency 5 5 4 2 3 2 2" xfId="14979"/>
    <cellStyle name="Currency 5 5 4 2 3 2 2 2" xfId="31969"/>
    <cellStyle name="Currency 5 5 4 2 3 2 3" xfId="25009"/>
    <cellStyle name="Currency 5 5 4 2 3 3" xfId="6626"/>
    <cellStyle name="Currency 5 5 4 2 3 3 2" xfId="12891"/>
    <cellStyle name="Currency 5 5 4 2 3 3 2 2" xfId="29881"/>
    <cellStyle name="Currency 5 5 4 2 3 3 3" xfId="22921"/>
    <cellStyle name="Currency 5 5 4 2 3 4" xfId="10803"/>
    <cellStyle name="Currency 5 5 4 2 3 4 2" xfId="27793"/>
    <cellStyle name="Currency 5 5 4 2 3 5" xfId="18049"/>
    <cellStyle name="Currency 5 5 4 2 3 6" xfId="20833"/>
    <cellStyle name="Currency 5 5 4 2 4" xfId="5234"/>
    <cellStyle name="Currency 5 5 4 2 4 2" xfId="9410"/>
    <cellStyle name="Currency 5 5 4 2 4 2 2" xfId="15675"/>
    <cellStyle name="Currency 5 5 4 2 4 2 2 2" xfId="32665"/>
    <cellStyle name="Currency 5 5 4 2 4 2 3" xfId="25705"/>
    <cellStyle name="Currency 5 5 4 2 4 3" xfId="7322"/>
    <cellStyle name="Currency 5 5 4 2 4 3 2" xfId="13587"/>
    <cellStyle name="Currency 5 5 4 2 4 3 2 2" xfId="30577"/>
    <cellStyle name="Currency 5 5 4 2 4 3 3" xfId="23617"/>
    <cellStyle name="Currency 5 5 4 2 4 4" xfId="11499"/>
    <cellStyle name="Currency 5 5 4 2 4 4 2" xfId="28489"/>
    <cellStyle name="Currency 5 5 4 2 4 5" xfId="18745"/>
    <cellStyle name="Currency 5 5 4 2 4 6" xfId="21529"/>
    <cellStyle name="Currency 5 5 4 2 5" xfId="8018"/>
    <cellStyle name="Currency 5 5 4 2 5 2" xfId="14283"/>
    <cellStyle name="Currency 5 5 4 2 5 2 2" xfId="31273"/>
    <cellStyle name="Currency 5 5 4 2 5 3" xfId="24313"/>
    <cellStyle name="Currency 5 5 4 2 6" xfId="5930"/>
    <cellStyle name="Currency 5 5 4 2 6 2" xfId="12195"/>
    <cellStyle name="Currency 5 5 4 2 6 2 2" xfId="29185"/>
    <cellStyle name="Currency 5 5 4 2 6 3" xfId="22225"/>
    <cellStyle name="Currency 5 5 4 2 7" xfId="10107"/>
    <cellStyle name="Currency 5 5 4 2 7 2" xfId="27097"/>
    <cellStyle name="Currency 5 5 4 2 7 3" xfId="20137"/>
    <cellStyle name="Currency 5 5 4 2 8" xfId="16669"/>
    <cellStyle name="Currency 5 5 4 2 8 2" xfId="26401"/>
    <cellStyle name="Currency 5 5 4 2 9" xfId="17353"/>
    <cellStyle name="Currency 5 5 4 3" xfId="4013"/>
    <cellStyle name="Currency 5 5 4 3 2" xfId="4709"/>
    <cellStyle name="Currency 5 5 4 3 2 2" xfId="8885"/>
    <cellStyle name="Currency 5 5 4 3 2 2 2" xfId="15150"/>
    <cellStyle name="Currency 5 5 4 3 2 2 2 2" xfId="32140"/>
    <cellStyle name="Currency 5 5 4 3 2 2 3" xfId="25180"/>
    <cellStyle name="Currency 5 5 4 3 2 3" xfId="6797"/>
    <cellStyle name="Currency 5 5 4 3 2 3 2" xfId="13062"/>
    <cellStyle name="Currency 5 5 4 3 2 3 2 2" xfId="30052"/>
    <cellStyle name="Currency 5 5 4 3 2 3 3" xfId="23092"/>
    <cellStyle name="Currency 5 5 4 3 2 4" xfId="10974"/>
    <cellStyle name="Currency 5 5 4 3 2 4 2" xfId="27964"/>
    <cellStyle name="Currency 5 5 4 3 2 5" xfId="18220"/>
    <cellStyle name="Currency 5 5 4 3 2 6" xfId="21004"/>
    <cellStyle name="Currency 5 5 4 3 3" xfId="5405"/>
    <cellStyle name="Currency 5 5 4 3 3 2" xfId="9581"/>
    <cellStyle name="Currency 5 5 4 3 3 2 2" xfId="15846"/>
    <cellStyle name="Currency 5 5 4 3 3 2 2 2" xfId="32836"/>
    <cellStyle name="Currency 5 5 4 3 3 2 3" xfId="25876"/>
    <cellStyle name="Currency 5 5 4 3 3 3" xfId="7493"/>
    <cellStyle name="Currency 5 5 4 3 3 3 2" xfId="13758"/>
    <cellStyle name="Currency 5 5 4 3 3 3 2 2" xfId="30748"/>
    <cellStyle name="Currency 5 5 4 3 3 3 3" xfId="23788"/>
    <cellStyle name="Currency 5 5 4 3 3 4" xfId="11670"/>
    <cellStyle name="Currency 5 5 4 3 3 4 2" xfId="28660"/>
    <cellStyle name="Currency 5 5 4 3 3 5" xfId="18916"/>
    <cellStyle name="Currency 5 5 4 3 3 6" xfId="21700"/>
    <cellStyle name="Currency 5 5 4 3 4" xfId="8189"/>
    <cellStyle name="Currency 5 5 4 3 4 2" xfId="14454"/>
    <cellStyle name="Currency 5 5 4 3 4 2 2" xfId="31444"/>
    <cellStyle name="Currency 5 5 4 3 4 3" xfId="24484"/>
    <cellStyle name="Currency 5 5 4 3 5" xfId="6101"/>
    <cellStyle name="Currency 5 5 4 3 5 2" xfId="12366"/>
    <cellStyle name="Currency 5 5 4 3 5 2 2" xfId="29356"/>
    <cellStyle name="Currency 5 5 4 3 5 3" xfId="22396"/>
    <cellStyle name="Currency 5 5 4 3 6" xfId="10278"/>
    <cellStyle name="Currency 5 5 4 3 6 2" xfId="27268"/>
    <cellStyle name="Currency 5 5 4 3 6 3" xfId="20308"/>
    <cellStyle name="Currency 5 5 4 3 7" xfId="16840"/>
    <cellStyle name="Currency 5 5 4 3 7 2" xfId="26572"/>
    <cellStyle name="Currency 5 5 4 3 8" xfId="17524"/>
    <cellStyle name="Currency 5 5 4 3 9" xfId="19612"/>
    <cellStyle name="Currency 5 5 4 4" xfId="4367"/>
    <cellStyle name="Currency 5 5 4 4 2" xfId="8543"/>
    <cellStyle name="Currency 5 5 4 4 2 2" xfId="14808"/>
    <cellStyle name="Currency 5 5 4 4 2 2 2" xfId="31798"/>
    <cellStyle name="Currency 5 5 4 4 2 3" xfId="24838"/>
    <cellStyle name="Currency 5 5 4 4 3" xfId="6455"/>
    <cellStyle name="Currency 5 5 4 4 3 2" xfId="12720"/>
    <cellStyle name="Currency 5 5 4 4 3 2 2" xfId="29710"/>
    <cellStyle name="Currency 5 5 4 4 3 3" xfId="22750"/>
    <cellStyle name="Currency 5 5 4 4 4" xfId="10632"/>
    <cellStyle name="Currency 5 5 4 4 4 2" xfId="27622"/>
    <cellStyle name="Currency 5 5 4 4 5" xfId="17878"/>
    <cellStyle name="Currency 5 5 4 4 6" xfId="20662"/>
    <cellStyle name="Currency 5 5 4 5" xfId="5063"/>
    <cellStyle name="Currency 5 5 4 5 2" xfId="9239"/>
    <cellStyle name="Currency 5 5 4 5 2 2" xfId="15504"/>
    <cellStyle name="Currency 5 5 4 5 2 2 2" xfId="32494"/>
    <cellStyle name="Currency 5 5 4 5 2 3" xfId="25534"/>
    <cellStyle name="Currency 5 5 4 5 3" xfId="7151"/>
    <cellStyle name="Currency 5 5 4 5 3 2" xfId="13416"/>
    <cellStyle name="Currency 5 5 4 5 3 2 2" xfId="30406"/>
    <cellStyle name="Currency 5 5 4 5 3 3" xfId="23446"/>
    <cellStyle name="Currency 5 5 4 5 4" xfId="11328"/>
    <cellStyle name="Currency 5 5 4 5 4 2" xfId="28318"/>
    <cellStyle name="Currency 5 5 4 5 5" xfId="18574"/>
    <cellStyle name="Currency 5 5 4 5 6" xfId="21358"/>
    <cellStyle name="Currency 5 5 4 6" xfId="7847"/>
    <cellStyle name="Currency 5 5 4 6 2" xfId="14112"/>
    <cellStyle name="Currency 5 5 4 6 2 2" xfId="31102"/>
    <cellStyle name="Currency 5 5 4 6 3" xfId="24142"/>
    <cellStyle name="Currency 5 5 4 7" xfId="5759"/>
    <cellStyle name="Currency 5 5 4 7 2" xfId="12024"/>
    <cellStyle name="Currency 5 5 4 7 2 2" xfId="29014"/>
    <cellStyle name="Currency 5 5 4 7 3" xfId="22054"/>
    <cellStyle name="Currency 5 5 4 8" xfId="9936"/>
    <cellStyle name="Currency 5 5 4 8 2" xfId="26926"/>
    <cellStyle name="Currency 5 5 4 8 3" xfId="19966"/>
    <cellStyle name="Currency 5 5 4 9" xfId="16498"/>
    <cellStyle name="Currency 5 5 4 9 2" xfId="26230"/>
    <cellStyle name="Currency 5 5 5" xfId="3737"/>
    <cellStyle name="Currency 5 5 5 10" xfId="19336"/>
    <cellStyle name="Currency 5 5 5 2" xfId="4079"/>
    <cellStyle name="Currency 5 5 5 2 2" xfId="4775"/>
    <cellStyle name="Currency 5 5 5 2 2 2" xfId="8951"/>
    <cellStyle name="Currency 5 5 5 2 2 2 2" xfId="15216"/>
    <cellStyle name="Currency 5 5 5 2 2 2 2 2" xfId="32206"/>
    <cellStyle name="Currency 5 5 5 2 2 2 3" xfId="25246"/>
    <cellStyle name="Currency 5 5 5 2 2 3" xfId="6863"/>
    <cellStyle name="Currency 5 5 5 2 2 3 2" xfId="13128"/>
    <cellStyle name="Currency 5 5 5 2 2 3 2 2" xfId="30118"/>
    <cellStyle name="Currency 5 5 5 2 2 3 3" xfId="23158"/>
    <cellStyle name="Currency 5 5 5 2 2 4" xfId="11040"/>
    <cellStyle name="Currency 5 5 5 2 2 4 2" xfId="28030"/>
    <cellStyle name="Currency 5 5 5 2 2 5" xfId="18286"/>
    <cellStyle name="Currency 5 5 5 2 2 6" xfId="21070"/>
    <cellStyle name="Currency 5 5 5 2 3" xfId="5471"/>
    <cellStyle name="Currency 5 5 5 2 3 2" xfId="9647"/>
    <cellStyle name="Currency 5 5 5 2 3 2 2" xfId="15912"/>
    <cellStyle name="Currency 5 5 5 2 3 2 2 2" xfId="32902"/>
    <cellStyle name="Currency 5 5 5 2 3 2 3" xfId="25942"/>
    <cellStyle name="Currency 5 5 5 2 3 3" xfId="7559"/>
    <cellStyle name="Currency 5 5 5 2 3 3 2" xfId="13824"/>
    <cellStyle name="Currency 5 5 5 2 3 3 2 2" xfId="30814"/>
    <cellStyle name="Currency 5 5 5 2 3 3 3" xfId="23854"/>
    <cellStyle name="Currency 5 5 5 2 3 4" xfId="11736"/>
    <cellStyle name="Currency 5 5 5 2 3 4 2" xfId="28726"/>
    <cellStyle name="Currency 5 5 5 2 3 5" xfId="18982"/>
    <cellStyle name="Currency 5 5 5 2 3 6" xfId="21766"/>
    <cellStyle name="Currency 5 5 5 2 4" xfId="8255"/>
    <cellStyle name="Currency 5 5 5 2 4 2" xfId="14520"/>
    <cellStyle name="Currency 5 5 5 2 4 2 2" xfId="31510"/>
    <cellStyle name="Currency 5 5 5 2 4 3" xfId="24550"/>
    <cellStyle name="Currency 5 5 5 2 5" xfId="6167"/>
    <cellStyle name="Currency 5 5 5 2 5 2" xfId="12432"/>
    <cellStyle name="Currency 5 5 5 2 5 2 2" xfId="29422"/>
    <cellStyle name="Currency 5 5 5 2 5 3" xfId="22462"/>
    <cellStyle name="Currency 5 5 5 2 6" xfId="10344"/>
    <cellStyle name="Currency 5 5 5 2 6 2" xfId="27334"/>
    <cellStyle name="Currency 5 5 5 2 6 3" xfId="20374"/>
    <cellStyle name="Currency 5 5 5 2 7" xfId="16906"/>
    <cellStyle name="Currency 5 5 5 2 7 2" xfId="26638"/>
    <cellStyle name="Currency 5 5 5 2 8" xfId="17590"/>
    <cellStyle name="Currency 5 5 5 2 9" xfId="19678"/>
    <cellStyle name="Currency 5 5 5 3" xfId="4433"/>
    <cellStyle name="Currency 5 5 5 3 2" xfId="8609"/>
    <cellStyle name="Currency 5 5 5 3 2 2" xfId="14874"/>
    <cellStyle name="Currency 5 5 5 3 2 2 2" xfId="31864"/>
    <cellStyle name="Currency 5 5 5 3 2 3" xfId="24904"/>
    <cellStyle name="Currency 5 5 5 3 3" xfId="6521"/>
    <cellStyle name="Currency 5 5 5 3 3 2" xfId="12786"/>
    <cellStyle name="Currency 5 5 5 3 3 2 2" xfId="29776"/>
    <cellStyle name="Currency 5 5 5 3 3 3" xfId="22816"/>
    <cellStyle name="Currency 5 5 5 3 4" xfId="10698"/>
    <cellStyle name="Currency 5 5 5 3 4 2" xfId="27688"/>
    <cellStyle name="Currency 5 5 5 3 5" xfId="17944"/>
    <cellStyle name="Currency 5 5 5 3 6" xfId="20728"/>
    <cellStyle name="Currency 5 5 5 4" xfId="5129"/>
    <cellStyle name="Currency 5 5 5 4 2" xfId="9305"/>
    <cellStyle name="Currency 5 5 5 4 2 2" xfId="15570"/>
    <cellStyle name="Currency 5 5 5 4 2 2 2" xfId="32560"/>
    <cellStyle name="Currency 5 5 5 4 2 3" xfId="25600"/>
    <cellStyle name="Currency 5 5 5 4 3" xfId="7217"/>
    <cellStyle name="Currency 5 5 5 4 3 2" xfId="13482"/>
    <cellStyle name="Currency 5 5 5 4 3 2 2" xfId="30472"/>
    <cellStyle name="Currency 5 5 5 4 3 3" xfId="23512"/>
    <cellStyle name="Currency 5 5 5 4 4" xfId="11394"/>
    <cellStyle name="Currency 5 5 5 4 4 2" xfId="28384"/>
    <cellStyle name="Currency 5 5 5 4 5" xfId="18640"/>
    <cellStyle name="Currency 5 5 5 4 6" xfId="21424"/>
    <cellStyle name="Currency 5 5 5 5" xfId="7913"/>
    <cellStyle name="Currency 5 5 5 5 2" xfId="14178"/>
    <cellStyle name="Currency 5 5 5 5 2 2" xfId="31168"/>
    <cellStyle name="Currency 5 5 5 5 3" xfId="24208"/>
    <cellStyle name="Currency 5 5 5 6" xfId="5825"/>
    <cellStyle name="Currency 5 5 5 6 2" xfId="12090"/>
    <cellStyle name="Currency 5 5 5 6 2 2" xfId="29080"/>
    <cellStyle name="Currency 5 5 5 6 3" xfId="22120"/>
    <cellStyle name="Currency 5 5 5 7" xfId="10002"/>
    <cellStyle name="Currency 5 5 5 7 2" xfId="26992"/>
    <cellStyle name="Currency 5 5 5 7 3" xfId="20032"/>
    <cellStyle name="Currency 5 5 5 8" xfId="16564"/>
    <cellStyle name="Currency 5 5 5 8 2" xfId="26296"/>
    <cellStyle name="Currency 5 5 5 9" xfId="17248"/>
    <cellStyle name="Currency 5 5 6" xfId="3908"/>
    <cellStyle name="Currency 5 5 6 2" xfId="4604"/>
    <cellStyle name="Currency 5 5 6 2 2" xfId="8780"/>
    <cellStyle name="Currency 5 5 6 2 2 2" xfId="15045"/>
    <cellStyle name="Currency 5 5 6 2 2 2 2" xfId="32035"/>
    <cellStyle name="Currency 5 5 6 2 2 3" xfId="25075"/>
    <cellStyle name="Currency 5 5 6 2 3" xfId="6692"/>
    <cellStyle name="Currency 5 5 6 2 3 2" xfId="12957"/>
    <cellStyle name="Currency 5 5 6 2 3 2 2" xfId="29947"/>
    <cellStyle name="Currency 5 5 6 2 3 3" xfId="22987"/>
    <cellStyle name="Currency 5 5 6 2 4" xfId="10869"/>
    <cellStyle name="Currency 5 5 6 2 4 2" xfId="27859"/>
    <cellStyle name="Currency 5 5 6 2 5" xfId="18115"/>
    <cellStyle name="Currency 5 5 6 2 6" xfId="20899"/>
    <cellStyle name="Currency 5 5 6 3" xfId="5300"/>
    <cellStyle name="Currency 5 5 6 3 2" xfId="9476"/>
    <cellStyle name="Currency 5 5 6 3 2 2" xfId="15741"/>
    <cellStyle name="Currency 5 5 6 3 2 2 2" xfId="32731"/>
    <cellStyle name="Currency 5 5 6 3 2 3" xfId="25771"/>
    <cellStyle name="Currency 5 5 6 3 3" xfId="7388"/>
    <cellStyle name="Currency 5 5 6 3 3 2" xfId="13653"/>
    <cellStyle name="Currency 5 5 6 3 3 2 2" xfId="30643"/>
    <cellStyle name="Currency 5 5 6 3 3 3" xfId="23683"/>
    <cellStyle name="Currency 5 5 6 3 4" xfId="11565"/>
    <cellStyle name="Currency 5 5 6 3 4 2" xfId="28555"/>
    <cellStyle name="Currency 5 5 6 3 5" xfId="18811"/>
    <cellStyle name="Currency 5 5 6 3 6" xfId="21595"/>
    <cellStyle name="Currency 5 5 6 4" xfId="8084"/>
    <cellStyle name="Currency 5 5 6 4 2" xfId="14349"/>
    <cellStyle name="Currency 5 5 6 4 2 2" xfId="31339"/>
    <cellStyle name="Currency 5 5 6 4 3" xfId="24379"/>
    <cellStyle name="Currency 5 5 6 5" xfId="5996"/>
    <cellStyle name="Currency 5 5 6 5 2" xfId="12261"/>
    <cellStyle name="Currency 5 5 6 5 2 2" xfId="29251"/>
    <cellStyle name="Currency 5 5 6 5 3" xfId="22291"/>
    <cellStyle name="Currency 5 5 6 6" xfId="10173"/>
    <cellStyle name="Currency 5 5 6 6 2" xfId="27163"/>
    <cellStyle name="Currency 5 5 6 6 3" xfId="20203"/>
    <cellStyle name="Currency 5 5 6 7" xfId="16735"/>
    <cellStyle name="Currency 5 5 6 7 2" xfId="26467"/>
    <cellStyle name="Currency 5 5 6 8" xfId="17419"/>
    <cellStyle name="Currency 5 5 6 9" xfId="19507"/>
    <cellStyle name="Currency 5 5 7" xfId="4262"/>
    <cellStyle name="Currency 5 5 7 2" xfId="8438"/>
    <cellStyle name="Currency 5 5 7 2 2" xfId="14703"/>
    <cellStyle name="Currency 5 5 7 2 2 2" xfId="31693"/>
    <cellStyle name="Currency 5 5 7 2 3" xfId="24733"/>
    <cellStyle name="Currency 5 5 7 3" xfId="6350"/>
    <cellStyle name="Currency 5 5 7 3 2" xfId="12615"/>
    <cellStyle name="Currency 5 5 7 3 2 2" xfId="29605"/>
    <cellStyle name="Currency 5 5 7 3 3" xfId="22645"/>
    <cellStyle name="Currency 5 5 7 4" xfId="10527"/>
    <cellStyle name="Currency 5 5 7 4 2" xfId="27517"/>
    <cellStyle name="Currency 5 5 7 5" xfId="17773"/>
    <cellStyle name="Currency 5 5 7 6" xfId="20557"/>
    <cellStyle name="Currency 5 5 8" xfId="4958"/>
    <cellStyle name="Currency 5 5 8 2" xfId="9134"/>
    <cellStyle name="Currency 5 5 8 2 2" xfId="15399"/>
    <cellStyle name="Currency 5 5 8 2 2 2" xfId="32389"/>
    <cellStyle name="Currency 5 5 8 2 3" xfId="25429"/>
    <cellStyle name="Currency 5 5 8 3" xfId="7046"/>
    <cellStyle name="Currency 5 5 8 3 2" xfId="13311"/>
    <cellStyle name="Currency 5 5 8 3 2 2" xfId="30301"/>
    <cellStyle name="Currency 5 5 8 3 3" xfId="23341"/>
    <cellStyle name="Currency 5 5 8 4" xfId="11223"/>
    <cellStyle name="Currency 5 5 8 4 2" xfId="28213"/>
    <cellStyle name="Currency 5 5 8 5" xfId="18469"/>
    <cellStyle name="Currency 5 5 8 6" xfId="21253"/>
    <cellStyle name="Currency 5 5 9" xfId="7742"/>
    <cellStyle name="Currency 5 5 9 2" xfId="14007"/>
    <cellStyle name="Currency 5 5 9 2 2" xfId="30997"/>
    <cellStyle name="Currency 5 5 9 3" xfId="24037"/>
    <cellStyle name="Currency 5 6" xfId="3504"/>
    <cellStyle name="Currency 5 6 10" xfId="9843"/>
    <cellStyle name="Currency 5 6 10 2" xfId="26833"/>
    <cellStyle name="Currency 5 6 10 3" xfId="19873"/>
    <cellStyle name="Currency 5 6 11" xfId="16405"/>
    <cellStyle name="Currency 5 6 11 2" xfId="26137"/>
    <cellStyle name="Currency 5 6 12" xfId="17089"/>
    <cellStyle name="Currency 5 6 13" xfId="19177"/>
    <cellStyle name="Currency 5 6 14" xfId="3578"/>
    <cellStyle name="Currency 5 6 2" xfId="3617"/>
    <cellStyle name="Currency 5 6 2 10" xfId="16444"/>
    <cellStyle name="Currency 5 6 2 10 2" xfId="26176"/>
    <cellStyle name="Currency 5 6 2 11" xfId="17128"/>
    <cellStyle name="Currency 5 6 2 12" xfId="19216"/>
    <cellStyle name="Currency 5 6 2 2" xfId="3695"/>
    <cellStyle name="Currency 5 6 2 2 10" xfId="17206"/>
    <cellStyle name="Currency 5 6 2 2 11" xfId="19294"/>
    <cellStyle name="Currency 5 6 2 2 2" xfId="3866"/>
    <cellStyle name="Currency 5 6 2 2 2 10" xfId="19465"/>
    <cellStyle name="Currency 5 6 2 2 2 2" xfId="4208"/>
    <cellStyle name="Currency 5 6 2 2 2 2 2" xfId="4904"/>
    <cellStyle name="Currency 5 6 2 2 2 2 2 2" xfId="9080"/>
    <cellStyle name="Currency 5 6 2 2 2 2 2 2 2" xfId="15345"/>
    <cellStyle name="Currency 5 6 2 2 2 2 2 2 2 2" xfId="32335"/>
    <cellStyle name="Currency 5 6 2 2 2 2 2 2 3" xfId="25375"/>
    <cellStyle name="Currency 5 6 2 2 2 2 2 3" xfId="6992"/>
    <cellStyle name="Currency 5 6 2 2 2 2 2 3 2" xfId="13257"/>
    <cellStyle name="Currency 5 6 2 2 2 2 2 3 2 2" xfId="30247"/>
    <cellStyle name="Currency 5 6 2 2 2 2 2 3 3" xfId="23287"/>
    <cellStyle name="Currency 5 6 2 2 2 2 2 4" xfId="11169"/>
    <cellStyle name="Currency 5 6 2 2 2 2 2 4 2" xfId="28159"/>
    <cellStyle name="Currency 5 6 2 2 2 2 2 5" xfId="18415"/>
    <cellStyle name="Currency 5 6 2 2 2 2 2 6" xfId="21199"/>
    <cellStyle name="Currency 5 6 2 2 2 2 3" xfId="5600"/>
    <cellStyle name="Currency 5 6 2 2 2 2 3 2" xfId="9776"/>
    <cellStyle name="Currency 5 6 2 2 2 2 3 2 2" xfId="16041"/>
    <cellStyle name="Currency 5 6 2 2 2 2 3 2 2 2" xfId="33031"/>
    <cellStyle name="Currency 5 6 2 2 2 2 3 2 3" xfId="26071"/>
    <cellStyle name="Currency 5 6 2 2 2 2 3 3" xfId="7688"/>
    <cellStyle name="Currency 5 6 2 2 2 2 3 3 2" xfId="13953"/>
    <cellStyle name="Currency 5 6 2 2 2 2 3 3 2 2" xfId="30943"/>
    <cellStyle name="Currency 5 6 2 2 2 2 3 3 3" xfId="23983"/>
    <cellStyle name="Currency 5 6 2 2 2 2 3 4" xfId="11865"/>
    <cellStyle name="Currency 5 6 2 2 2 2 3 4 2" xfId="28855"/>
    <cellStyle name="Currency 5 6 2 2 2 2 3 5" xfId="19111"/>
    <cellStyle name="Currency 5 6 2 2 2 2 3 6" xfId="21895"/>
    <cellStyle name="Currency 5 6 2 2 2 2 4" xfId="8384"/>
    <cellStyle name="Currency 5 6 2 2 2 2 4 2" xfId="14649"/>
    <cellStyle name="Currency 5 6 2 2 2 2 4 2 2" xfId="31639"/>
    <cellStyle name="Currency 5 6 2 2 2 2 4 3" xfId="24679"/>
    <cellStyle name="Currency 5 6 2 2 2 2 5" xfId="6296"/>
    <cellStyle name="Currency 5 6 2 2 2 2 5 2" xfId="12561"/>
    <cellStyle name="Currency 5 6 2 2 2 2 5 2 2" xfId="29551"/>
    <cellStyle name="Currency 5 6 2 2 2 2 5 3" xfId="22591"/>
    <cellStyle name="Currency 5 6 2 2 2 2 6" xfId="10473"/>
    <cellStyle name="Currency 5 6 2 2 2 2 6 2" xfId="27463"/>
    <cellStyle name="Currency 5 6 2 2 2 2 6 3" xfId="20503"/>
    <cellStyle name="Currency 5 6 2 2 2 2 7" xfId="17035"/>
    <cellStyle name="Currency 5 6 2 2 2 2 7 2" xfId="26767"/>
    <cellStyle name="Currency 5 6 2 2 2 2 8" xfId="17719"/>
    <cellStyle name="Currency 5 6 2 2 2 2 9" xfId="19807"/>
    <cellStyle name="Currency 5 6 2 2 2 3" xfId="4562"/>
    <cellStyle name="Currency 5 6 2 2 2 3 2" xfId="8738"/>
    <cellStyle name="Currency 5 6 2 2 2 3 2 2" xfId="15003"/>
    <cellStyle name="Currency 5 6 2 2 2 3 2 2 2" xfId="31993"/>
    <cellStyle name="Currency 5 6 2 2 2 3 2 3" xfId="25033"/>
    <cellStyle name="Currency 5 6 2 2 2 3 3" xfId="6650"/>
    <cellStyle name="Currency 5 6 2 2 2 3 3 2" xfId="12915"/>
    <cellStyle name="Currency 5 6 2 2 2 3 3 2 2" xfId="29905"/>
    <cellStyle name="Currency 5 6 2 2 2 3 3 3" xfId="22945"/>
    <cellStyle name="Currency 5 6 2 2 2 3 4" xfId="10827"/>
    <cellStyle name="Currency 5 6 2 2 2 3 4 2" xfId="27817"/>
    <cellStyle name="Currency 5 6 2 2 2 3 5" xfId="18073"/>
    <cellStyle name="Currency 5 6 2 2 2 3 6" xfId="20857"/>
    <cellStyle name="Currency 5 6 2 2 2 4" xfId="5258"/>
    <cellStyle name="Currency 5 6 2 2 2 4 2" xfId="9434"/>
    <cellStyle name="Currency 5 6 2 2 2 4 2 2" xfId="15699"/>
    <cellStyle name="Currency 5 6 2 2 2 4 2 2 2" xfId="32689"/>
    <cellStyle name="Currency 5 6 2 2 2 4 2 3" xfId="25729"/>
    <cellStyle name="Currency 5 6 2 2 2 4 3" xfId="7346"/>
    <cellStyle name="Currency 5 6 2 2 2 4 3 2" xfId="13611"/>
    <cellStyle name="Currency 5 6 2 2 2 4 3 2 2" xfId="30601"/>
    <cellStyle name="Currency 5 6 2 2 2 4 3 3" xfId="23641"/>
    <cellStyle name="Currency 5 6 2 2 2 4 4" xfId="11523"/>
    <cellStyle name="Currency 5 6 2 2 2 4 4 2" xfId="28513"/>
    <cellStyle name="Currency 5 6 2 2 2 4 5" xfId="18769"/>
    <cellStyle name="Currency 5 6 2 2 2 4 6" xfId="21553"/>
    <cellStyle name="Currency 5 6 2 2 2 5" xfId="8042"/>
    <cellStyle name="Currency 5 6 2 2 2 5 2" xfId="14307"/>
    <cellStyle name="Currency 5 6 2 2 2 5 2 2" xfId="31297"/>
    <cellStyle name="Currency 5 6 2 2 2 5 3" xfId="24337"/>
    <cellStyle name="Currency 5 6 2 2 2 6" xfId="5954"/>
    <cellStyle name="Currency 5 6 2 2 2 6 2" xfId="12219"/>
    <cellStyle name="Currency 5 6 2 2 2 6 2 2" xfId="29209"/>
    <cellStyle name="Currency 5 6 2 2 2 6 3" xfId="22249"/>
    <cellStyle name="Currency 5 6 2 2 2 7" xfId="10131"/>
    <cellStyle name="Currency 5 6 2 2 2 7 2" xfId="27121"/>
    <cellStyle name="Currency 5 6 2 2 2 7 3" xfId="20161"/>
    <cellStyle name="Currency 5 6 2 2 2 8" xfId="16693"/>
    <cellStyle name="Currency 5 6 2 2 2 8 2" xfId="26425"/>
    <cellStyle name="Currency 5 6 2 2 2 9" xfId="17377"/>
    <cellStyle name="Currency 5 6 2 2 3" xfId="4037"/>
    <cellStyle name="Currency 5 6 2 2 3 2" xfId="4733"/>
    <cellStyle name="Currency 5 6 2 2 3 2 2" xfId="8909"/>
    <cellStyle name="Currency 5 6 2 2 3 2 2 2" xfId="15174"/>
    <cellStyle name="Currency 5 6 2 2 3 2 2 2 2" xfId="32164"/>
    <cellStyle name="Currency 5 6 2 2 3 2 2 3" xfId="25204"/>
    <cellStyle name="Currency 5 6 2 2 3 2 3" xfId="6821"/>
    <cellStyle name="Currency 5 6 2 2 3 2 3 2" xfId="13086"/>
    <cellStyle name="Currency 5 6 2 2 3 2 3 2 2" xfId="30076"/>
    <cellStyle name="Currency 5 6 2 2 3 2 3 3" xfId="23116"/>
    <cellStyle name="Currency 5 6 2 2 3 2 4" xfId="10998"/>
    <cellStyle name="Currency 5 6 2 2 3 2 4 2" xfId="27988"/>
    <cellStyle name="Currency 5 6 2 2 3 2 5" xfId="18244"/>
    <cellStyle name="Currency 5 6 2 2 3 2 6" xfId="21028"/>
    <cellStyle name="Currency 5 6 2 2 3 3" xfId="5429"/>
    <cellStyle name="Currency 5 6 2 2 3 3 2" xfId="9605"/>
    <cellStyle name="Currency 5 6 2 2 3 3 2 2" xfId="15870"/>
    <cellStyle name="Currency 5 6 2 2 3 3 2 2 2" xfId="32860"/>
    <cellStyle name="Currency 5 6 2 2 3 3 2 3" xfId="25900"/>
    <cellStyle name="Currency 5 6 2 2 3 3 3" xfId="7517"/>
    <cellStyle name="Currency 5 6 2 2 3 3 3 2" xfId="13782"/>
    <cellStyle name="Currency 5 6 2 2 3 3 3 2 2" xfId="30772"/>
    <cellStyle name="Currency 5 6 2 2 3 3 3 3" xfId="23812"/>
    <cellStyle name="Currency 5 6 2 2 3 3 4" xfId="11694"/>
    <cellStyle name="Currency 5 6 2 2 3 3 4 2" xfId="28684"/>
    <cellStyle name="Currency 5 6 2 2 3 3 5" xfId="18940"/>
    <cellStyle name="Currency 5 6 2 2 3 3 6" xfId="21724"/>
    <cellStyle name="Currency 5 6 2 2 3 4" xfId="8213"/>
    <cellStyle name="Currency 5 6 2 2 3 4 2" xfId="14478"/>
    <cellStyle name="Currency 5 6 2 2 3 4 2 2" xfId="31468"/>
    <cellStyle name="Currency 5 6 2 2 3 4 3" xfId="24508"/>
    <cellStyle name="Currency 5 6 2 2 3 5" xfId="6125"/>
    <cellStyle name="Currency 5 6 2 2 3 5 2" xfId="12390"/>
    <cellStyle name="Currency 5 6 2 2 3 5 2 2" xfId="29380"/>
    <cellStyle name="Currency 5 6 2 2 3 5 3" xfId="22420"/>
    <cellStyle name="Currency 5 6 2 2 3 6" xfId="10302"/>
    <cellStyle name="Currency 5 6 2 2 3 6 2" xfId="27292"/>
    <cellStyle name="Currency 5 6 2 2 3 6 3" xfId="20332"/>
    <cellStyle name="Currency 5 6 2 2 3 7" xfId="16864"/>
    <cellStyle name="Currency 5 6 2 2 3 7 2" xfId="26596"/>
    <cellStyle name="Currency 5 6 2 2 3 8" xfId="17548"/>
    <cellStyle name="Currency 5 6 2 2 3 9" xfId="19636"/>
    <cellStyle name="Currency 5 6 2 2 4" xfId="4391"/>
    <cellStyle name="Currency 5 6 2 2 4 2" xfId="8567"/>
    <cellStyle name="Currency 5 6 2 2 4 2 2" xfId="14832"/>
    <cellStyle name="Currency 5 6 2 2 4 2 2 2" xfId="31822"/>
    <cellStyle name="Currency 5 6 2 2 4 2 3" xfId="24862"/>
    <cellStyle name="Currency 5 6 2 2 4 3" xfId="6479"/>
    <cellStyle name="Currency 5 6 2 2 4 3 2" xfId="12744"/>
    <cellStyle name="Currency 5 6 2 2 4 3 2 2" xfId="29734"/>
    <cellStyle name="Currency 5 6 2 2 4 3 3" xfId="22774"/>
    <cellStyle name="Currency 5 6 2 2 4 4" xfId="10656"/>
    <cellStyle name="Currency 5 6 2 2 4 4 2" xfId="27646"/>
    <cellStyle name="Currency 5 6 2 2 4 5" xfId="17902"/>
    <cellStyle name="Currency 5 6 2 2 4 6" xfId="20686"/>
    <cellStyle name="Currency 5 6 2 2 5" xfId="5087"/>
    <cellStyle name="Currency 5 6 2 2 5 2" xfId="9263"/>
    <cellStyle name="Currency 5 6 2 2 5 2 2" xfId="15528"/>
    <cellStyle name="Currency 5 6 2 2 5 2 2 2" xfId="32518"/>
    <cellStyle name="Currency 5 6 2 2 5 2 3" xfId="25558"/>
    <cellStyle name="Currency 5 6 2 2 5 3" xfId="7175"/>
    <cellStyle name="Currency 5 6 2 2 5 3 2" xfId="13440"/>
    <cellStyle name="Currency 5 6 2 2 5 3 2 2" xfId="30430"/>
    <cellStyle name="Currency 5 6 2 2 5 3 3" xfId="23470"/>
    <cellStyle name="Currency 5 6 2 2 5 4" xfId="11352"/>
    <cellStyle name="Currency 5 6 2 2 5 4 2" xfId="28342"/>
    <cellStyle name="Currency 5 6 2 2 5 5" xfId="18598"/>
    <cellStyle name="Currency 5 6 2 2 5 6" xfId="21382"/>
    <cellStyle name="Currency 5 6 2 2 6" xfId="7871"/>
    <cellStyle name="Currency 5 6 2 2 6 2" xfId="14136"/>
    <cellStyle name="Currency 5 6 2 2 6 2 2" xfId="31126"/>
    <cellStyle name="Currency 5 6 2 2 6 3" xfId="24166"/>
    <cellStyle name="Currency 5 6 2 2 7" xfId="5783"/>
    <cellStyle name="Currency 5 6 2 2 7 2" xfId="12048"/>
    <cellStyle name="Currency 5 6 2 2 7 2 2" xfId="29038"/>
    <cellStyle name="Currency 5 6 2 2 7 3" xfId="22078"/>
    <cellStyle name="Currency 5 6 2 2 8" xfId="9960"/>
    <cellStyle name="Currency 5 6 2 2 8 2" xfId="26950"/>
    <cellStyle name="Currency 5 6 2 2 8 3" xfId="19990"/>
    <cellStyle name="Currency 5 6 2 2 9" xfId="16522"/>
    <cellStyle name="Currency 5 6 2 2 9 2" xfId="26254"/>
    <cellStyle name="Currency 5 6 2 3" xfId="3788"/>
    <cellStyle name="Currency 5 6 2 3 10" xfId="19387"/>
    <cellStyle name="Currency 5 6 2 3 2" xfId="4130"/>
    <cellStyle name="Currency 5 6 2 3 2 2" xfId="4826"/>
    <cellStyle name="Currency 5 6 2 3 2 2 2" xfId="9002"/>
    <cellStyle name="Currency 5 6 2 3 2 2 2 2" xfId="15267"/>
    <cellStyle name="Currency 5 6 2 3 2 2 2 2 2" xfId="32257"/>
    <cellStyle name="Currency 5 6 2 3 2 2 2 3" xfId="25297"/>
    <cellStyle name="Currency 5 6 2 3 2 2 3" xfId="6914"/>
    <cellStyle name="Currency 5 6 2 3 2 2 3 2" xfId="13179"/>
    <cellStyle name="Currency 5 6 2 3 2 2 3 2 2" xfId="30169"/>
    <cellStyle name="Currency 5 6 2 3 2 2 3 3" xfId="23209"/>
    <cellStyle name="Currency 5 6 2 3 2 2 4" xfId="11091"/>
    <cellStyle name="Currency 5 6 2 3 2 2 4 2" xfId="28081"/>
    <cellStyle name="Currency 5 6 2 3 2 2 5" xfId="18337"/>
    <cellStyle name="Currency 5 6 2 3 2 2 6" xfId="21121"/>
    <cellStyle name="Currency 5 6 2 3 2 3" xfId="5522"/>
    <cellStyle name="Currency 5 6 2 3 2 3 2" xfId="9698"/>
    <cellStyle name="Currency 5 6 2 3 2 3 2 2" xfId="15963"/>
    <cellStyle name="Currency 5 6 2 3 2 3 2 2 2" xfId="32953"/>
    <cellStyle name="Currency 5 6 2 3 2 3 2 3" xfId="25993"/>
    <cellStyle name="Currency 5 6 2 3 2 3 3" xfId="7610"/>
    <cellStyle name="Currency 5 6 2 3 2 3 3 2" xfId="13875"/>
    <cellStyle name="Currency 5 6 2 3 2 3 3 2 2" xfId="30865"/>
    <cellStyle name="Currency 5 6 2 3 2 3 3 3" xfId="23905"/>
    <cellStyle name="Currency 5 6 2 3 2 3 4" xfId="11787"/>
    <cellStyle name="Currency 5 6 2 3 2 3 4 2" xfId="28777"/>
    <cellStyle name="Currency 5 6 2 3 2 3 5" xfId="19033"/>
    <cellStyle name="Currency 5 6 2 3 2 3 6" xfId="21817"/>
    <cellStyle name="Currency 5 6 2 3 2 4" xfId="8306"/>
    <cellStyle name="Currency 5 6 2 3 2 4 2" xfId="14571"/>
    <cellStyle name="Currency 5 6 2 3 2 4 2 2" xfId="31561"/>
    <cellStyle name="Currency 5 6 2 3 2 4 3" xfId="24601"/>
    <cellStyle name="Currency 5 6 2 3 2 5" xfId="6218"/>
    <cellStyle name="Currency 5 6 2 3 2 5 2" xfId="12483"/>
    <cellStyle name="Currency 5 6 2 3 2 5 2 2" xfId="29473"/>
    <cellStyle name="Currency 5 6 2 3 2 5 3" xfId="22513"/>
    <cellStyle name="Currency 5 6 2 3 2 6" xfId="10395"/>
    <cellStyle name="Currency 5 6 2 3 2 6 2" xfId="27385"/>
    <cellStyle name="Currency 5 6 2 3 2 6 3" xfId="20425"/>
    <cellStyle name="Currency 5 6 2 3 2 7" xfId="16957"/>
    <cellStyle name="Currency 5 6 2 3 2 7 2" xfId="26689"/>
    <cellStyle name="Currency 5 6 2 3 2 8" xfId="17641"/>
    <cellStyle name="Currency 5 6 2 3 2 9" xfId="19729"/>
    <cellStyle name="Currency 5 6 2 3 3" xfId="4484"/>
    <cellStyle name="Currency 5 6 2 3 3 2" xfId="8660"/>
    <cellStyle name="Currency 5 6 2 3 3 2 2" xfId="14925"/>
    <cellStyle name="Currency 5 6 2 3 3 2 2 2" xfId="31915"/>
    <cellStyle name="Currency 5 6 2 3 3 2 3" xfId="24955"/>
    <cellStyle name="Currency 5 6 2 3 3 3" xfId="6572"/>
    <cellStyle name="Currency 5 6 2 3 3 3 2" xfId="12837"/>
    <cellStyle name="Currency 5 6 2 3 3 3 2 2" xfId="29827"/>
    <cellStyle name="Currency 5 6 2 3 3 3 3" xfId="22867"/>
    <cellStyle name="Currency 5 6 2 3 3 4" xfId="10749"/>
    <cellStyle name="Currency 5 6 2 3 3 4 2" xfId="27739"/>
    <cellStyle name="Currency 5 6 2 3 3 5" xfId="17995"/>
    <cellStyle name="Currency 5 6 2 3 3 6" xfId="20779"/>
    <cellStyle name="Currency 5 6 2 3 4" xfId="5180"/>
    <cellStyle name="Currency 5 6 2 3 4 2" xfId="9356"/>
    <cellStyle name="Currency 5 6 2 3 4 2 2" xfId="15621"/>
    <cellStyle name="Currency 5 6 2 3 4 2 2 2" xfId="32611"/>
    <cellStyle name="Currency 5 6 2 3 4 2 3" xfId="25651"/>
    <cellStyle name="Currency 5 6 2 3 4 3" xfId="7268"/>
    <cellStyle name="Currency 5 6 2 3 4 3 2" xfId="13533"/>
    <cellStyle name="Currency 5 6 2 3 4 3 2 2" xfId="30523"/>
    <cellStyle name="Currency 5 6 2 3 4 3 3" xfId="23563"/>
    <cellStyle name="Currency 5 6 2 3 4 4" xfId="11445"/>
    <cellStyle name="Currency 5 6 2 3 4 4 2" xfId="28435"/>
    <cellStyle name="Currency 5 6 2 3 4 5" xfId="18691"/>
    <cellStyle name="Currency 5 6 2 3 4 6" xfId="21475"/>
    <cellStyle name="Currency 5 6 2 3 5" xfId="7964"/>
    <cellStyle name="Currency 5 6 2 3 5 2" xfId="14229"/>
    <cellStyle name="Currency 5 6 2 3 5 2 2" xfId="31219"/>
    <cellStyle name="Currency 5 6 2 3 5 3" xfId="24259"/>
    <cellStyle name="Currency 5 6 2 3 6" xfId="5876"/>
    <cellStyle name="Currency 5 6 2 3 6 2" xfId="12141"/>
    <cellStyle name="Currency 5 6 2 3 6 2 2" xfId="29131"/>
    <cellStyle name="Currency 5 6 2 3 6 3" xfId="22171"/>
    <cellStyle name="Currency 5 6 2 3 7" xfId="10053"/>
    <cellStyle name="Currency 5 6 2 3 7 2" xfId="27043"/>
    <cellStyle name="Currency 5 6 2 3 7 3" xfId="20083"/>
    <cellStyle name="Currency 5 6 2 3 8" xfId="16615"/>
    <cellStyle name="Currency 5 6 2 3 8 2" xfId="26347"/>
    <cellStyle name="Currency 5 6 2 3 9" xfId="17299"/>
    <cellStyle name="Currency 5 6 2 4" xfId="3959"/>
    <cellStyle name="Currency 5 6 2 4 2" xfId="4655"/>
    <cellStyle name="Currency 5 6 2 4 2 2" xfId="8831"/>
    <cellStyle name="Currency 5 6 2 4 2 2 2" xfId="15096"/>
    <cellStyle name="Currency 5 6 2 4 2 2 2 2" xfId="32086"/>
    <cellStyle name="Currency 5 6 2 4 2 2 3" xfId="25126"/>
    <cellStyle name="Currency 5 6 2 4 2 3" xfId="6743"/>
    <cellStyle name="Currency 5 6 2 4 2 3 2" xfId="13008"/>
    <cellStyle name="Currency 5 6 2 4 2 3 2 2" xfId="29998"/>
    <cellStyle name="Currency 5 6 2 4 2 3 3" xfId="23038"/>
    <cellStyle name="Currency 5 6 2 4 2 4" xfId="10920"/>
    <cellStyle name="Currency 5 6 2 4 2 4 2" xfId="27910"/>
    <cellStyle name="Currency 5 6 2 4 2 5" xfId="18166"/>
    <cellStyle name="Currency 5 6 2 4 2 6" xfId="20950"/>
    <cellStyle name="Currency 5 6 2 4 3" xfId="5351"/>
    <cellStyle name="Currency 5 6 2 4 3 2" xfId="9527"/>
    <cellStyle name="Currency 5 6 2 4 3 2 2" xfId="15792"/>
    <cellStyle name="Currency 5 6 2 4 3 2 2 2" xfId="32782"/>
    <cellStyle name="Currency 5 6 2 4 3 2 3" xfId="25822"/>
    <cellStyle name="Currency 5 6 2 4 3 3" xfId="7439"/>
    <cellStyle name="Currency 5 6 2 4 3 3 2" xfId="13704"/>
    <cellStyle name="Currency 5 6 2 4 3 3 2 2" xfId="30694"/>
    <cellStyle name="Currency 5 6 2 4 3 3 3" xfId="23734"/>
    <cellStyle name="Currency 5 6 2 4 3 4" xfId="11616"/>
    <cellStyle name="Currency 5 6 2 4 3 4 2" xfId="28606"/>
    <cellStyle name="Currency 5 6 2 4 3 5" xfId="18862"/>
    <cellStyle name="Currency 5 6 2 4 3 6" xfId="21646"/>
    <cellStyle name="Currency 5 6 2 4 4" xfId="8135"/>
    <cellStyle name="Currency 5 6 2 4 4 2" xfId="14400"/>
    <cellStyle name="Currency 5 6 2 4 4 2 2" xfId="31390"/>
    <cellStyle name="Currency 5 6 2 4 4 3" xfId="24430"/>
    <cellStyle name="Currency 5 6 2 4 5" xfId="6047"/>
    <cellStyle name="Currency 5 6 2 4 5 2" xfId="12312"/>
    <cellStyle name="Currency 5 6 2 4 5 2 2" xfId="29302"/>
    <cellStyle name="Currency 5 6 2 4 5 3" xfId="22342"/>
    <cellStyle name="Currency 5 6 2 4 6" xfId="10224"/>
    <cellStyle name="Currency 5 6 2 4 6 2" xfId="27214"/>
    <cellStyle name="Currency 5 6 2 4 6 3" xfId="20254"/>
    <cellStyle name="Currency 5 6 2 4 7" xfId="16786"/>
    <cellStyle name="Currency 5 6 2 4 7 2" xfId="26518"/>
    <cellStyle name="Currency 5 6 2 4 8" xfId="17470"/>
    <cellStyle name="Currency 5 6 2 4 9" xfId="19558"/>
    <cellStyle name="Currency 5 6 2 5" xfId="4313"/>
    <cellStyle name="Currency 5 6 2 5 2" xfId="8489"/>
    <cellStyle name="Currency 5 6 2 5 2 2" xfId="14754"/>
    <cellStyle name="Currency 5 6 2 5 2 2 2" xfId="31744"/>
    <cellStyle name="Currency 5 6 2 5 2 3" xfId="24784"/>
    <cellStyle name="Currency 5 6 2 5 3" xfId="6401"/>
    <cellStyle name="Currency 5 6 2 5 3 2" xfId="12666"/>
    <cellStyle name="Currency 5 6 2 5 3 2 2" xfId="29656"/>
    <cellStyle name="Currency 5 6 2 5 3 3" xfId="22696"/>
    <cellStyle name="Currency 5 6 2 5 4" xfId="10578"/>
    <cellStyle name="Currency 5 6 2 5 4 2" xfId="27568"/>
    <cellStyle name="Currency 5 6 2 5 5" xfId="17824"/>
    <cellStyle name="Currency 5 6 2 5 6" xfId="20608"/>
    <cellStyle name="Currency 5 6 2 6" xfId="5009"/>
    <cellStyle name="Currency 5 6 2 6 2" xfId="9185"/>
    <cellStyle name="Currency 5 6 2 6 2 2" xfId="15450"/>
    <cellStyle name="Currency 5 6 2 6 2 2 2" xfId="32440"/>
    <cellStyle name="Currency 5 6 2 6 2 3" xfId="25480"/>
    <cellStyle name="Currency 5 6 2 6 3" xfId="7097"/>
    <cellStyle name="Currency 5 6 2 6 3 2" xfId="13362"/>
    <cellStyle name="Currency 5 6 2 6 3 2 2" xfId="30352"/>
    <cellStyle name="Currency 5 6 2 6 3 3" xfId="23392"/>
    <cellStyle name="Currency 5 6 2 6 4" xfId="11274"/>
    <cellStyle name="Currency 5 6 2 6 4 2" xfId="28264"/>
    <cellStyle name="Currency 5 6 2 6 5" xfId="18520"/>
    <cellStyle name="Currency 5 6 2 6 6" xfId="21304"/>
    <cellStyle name="Currency 5 6 2 7" xfId="7793"/>
    <cellStyle name="Currency 5 6 2 7 2" xfId="14058"/>
    <cellStyle name="Currency 5 6 2 7 2 2" xfId="31048"/>
    <cellStyle name="Currency 5 6 2 7 3" xfId="24088"/>
    <cellStyle name="Currency 5 6 2 8" xfId="5705"/>
    <cellStyle name="Currency 5 6 2 8 2" xfId="11970"/>
    <cellStyle name="Currency 5 6 2 8 2 2" xfId="28960"/>
    <cellStyle name="Currency 5 6 2 8 3" xfId="22000"/>
    <cellStyle name="Currency 5 6 2 9" xfId="9882"/>
    <cellStyle name="Currency 5 6 2 9 2" xfId="26872"/>
    <cellStyle name="Currency 5 6 2 9 3" xfId="19912"/>
    <cellStyle name="Currency 5 6 3" xfId="3656"/>
    <cellStyle name="Currency 5 6 3 10" xfId="17167"/>
    <cellStyle name="Currency 5 6 3 11" xfId="19255"/>
    <cellStyle name="Currency 5 6 3 2" xfId="3827"/>
    <cellStyle name="Currency 5 6 3 2 10" xfId="19426"/>
    <cellStyle name="Currency 5 6 3 2 2" xfId="4169"/>
    <cellStyle name="Currency 5 6 3 2 2 2" xfId="4865"/>
    <cellStyle name="Currency 5 6 3 2 2 2 2" xfId="9041"/>
    <cellStyle name="Currency 5 6 3 2 2 2 2 2" xfId="15306"/>
    <cellStyle name="Currency 5 6 3 2 2 2 2 2 2" xfId="32296"/>
    <cellStyle name="Currency 5 6 3 2 2 2 2 3" xfId="25336"/>
    <cellStyle name="Currency 5 6 3 2 2 2 3" xfId="6953"/>
    <cellStyle name="Currency 5 6 3 2 2 2 3 2" xfId="13218"/>
    <cellStyle name="Currency 5 6 3 2 2 2 3 2 2" xfId="30208"/>
    <cellStyle name="Currency 5 6 3 2 2 2 3 3" xfId="23248"/>
    <cellStyle name="Currency 5 6 3 2 2 2 4" xfId="11130"/>
    <cellStyle name="Currency 5 6 3 2 2 2 4 2" xfId="28120"/>
    <cellStyle name="Currency 5 6 3 2 2 2 5" xfId="18376"/>
    <cellStyle name="Currency 5 6 3 2 2 2 6" xfId="21160"/>
    <cellStyle name="Currency 5 6 3 2 2 3" xfId="5561"/>
    <cellStyle name="Currency 5 6 3 2 2 3 2" xfId="9737"/>
    <cellStyle name="Currency 5 6 3 2 2 3 2 2" xfId="16002"/>
    <cellStyle name="Currency 5 6 3 2 2 3 2 2 2" xfId="32992"/>
    <cellStyle name="Currency 5 6 3 2 2 3 2 3" xfId="26032"/>
    <cellStyle name="Currency 5 6 3 2 2 3 3" xfId="7649"/>
    <cellStyle name="Currency 5 6 3 2 2 3 3 2" xfId="13914"/>
    <cellStyle name="Currency 5 6 3 2 2 3 3 2 2" xfId="30904"/>
    <cellStyle name="Currency 5 6 3 2 2 3 3 3" xfId="23944"/>
    <cellStyle name="Currency 5 6 3 2 2 3 4" xfId="11826"/>
    <cellStyle name="Currency 5 6 3 2 2 3 4 2" xfId="28816"/>
    <cellStyle name="Currency 5 6 3 2 2 3 5" xfId="19072"/>
    <cellStyle name="Currency 5 6 3 2 2 3 6" xfId="21856"/>
    <cellStyle name="Currency 5 6 3 2 2 4" xfId="8345"/>
    <cellStyle name="Currency 5 6 3 2 2 4 2" xfId="14610"/>
    <cellStyle name="Currency 5 6 3 2 2 4 2 2" xfId="31600"/>
    <cellStyle name="Currency 5 6 3 2 2 4 3" xfId="24640"/>
    <cellStyle name="Currency 5 6 3 2 2 5" xfId="6257"/>
    <cellStyle name="Currency 5 6 3 2 2 5 2" xfId="12522"/>
    <cellStyle name="Currency 5 6 3 2 2 5 2 2" xfId="29512"/>
    <cellStyle name="Currency 5 6 3 2 2 5 3" xfId="22552"/>
    <cellStyle name="Currency 5 6 3 2 2 6" xfId="10434"/>
    <cellStyle name="Currency 5 6 3 2 2 6 2" xfId="27424"/>
    <cellStyle name="Currency 5 6 3 2 2 6 3" xfId="20464"/>
    <cellStyle name="Currency 5 6 3 2 2 7" xfId="16996"/>
    <cellStyle name="Currency 5 6 3 2 2 7 2" xfId="26728"/>
    <cellStyle name="Currency 5 6 3 2 2 8" xfId="17680"/>
    <cellStyle name="Currency 5 6 3 2 2 9" xfId="19768"/>
    <cellStyle name="Currency 5 6 3 2 3" xfId="4523"/>
    <cellStyle name="Currency 5 6 3 2 3 2" xfId="8699"/>
    <cellStyle name="Currency 5 6 3 2 3 2 2" xfId="14964"/>
    <cellStyle name="Currency 5 6 3 2 3 2 2 2" xfId="31954"/>
    <cellStyle name="Currency 5 6 3 2 3 2 3" xfId="24994"/>
    <cellStyle name="Currency 5 6 3 2 3 3" xfId="6611"/>
    <cellStyle name="Currency 5 6 3 2 3 3 2" xfId="12876"/>
    <cellStyle name="Currency 5 6 3 2 3 3 2 2" xfId="29866"/>
    <cellStyle name="Currency 5 6 3 2 3 3 3" xfId="22906"/>
    <cellStyle name="Currency 5 6 3 2 3 4" xfId="10788"/>
    <cellStyle name="Currency 5 6 3 2 3 4 2" xfId="27778"/>
    <cellStyle name="Currency 5 6 3 2 3 5" xfId="18034"/>
    <cellStyle name="Currency 5 6 3 2 3 6" xfId="20818"/>
    <cellStyle name="Currency 5 6 3 2 4" xfId="5219"/>
    <cellStyle name="Currency 5 6 3 2 4 2" xfId="9395"/>
    <cellStyle name="Currency 5 6 3 2 4 2 2" xfId="15660"/>
    <cellStyle name="Currency 5 6 3 2 4 2 2 2" xfId="32650"/>
    <cellStyle name="Currency 5 6 3 2 4 2 3" xfId="25690"/>
    <cellStyle name="Currency 5 6 3 2 4 3" xfId="7307"/>
    <cellStyle name="Currency 5 6 3 2 4 3 2" xfId="13572"/>
    <cellStyle name="Currency 5 6 3 2 4 3 2 2" xfId="30562"/>
    <cellStyle name="Currency 5 6 3 2 4 3 3" xfId="23602"/>
    <cellStyle name="Currency 5 6 3 2 4 4" xfId="11484"/>
    <cellStyle name="Currency 5 6 3 2 4 4 2" xfId="28474"/>
    <cellStyle name="Currency 5 6 3 2 4 5" xfId="18730"/>
    <cellStyle name="Currency 5 6 3 2 4 6" xfId="21514"/>
    <cellStyle name="Currency 5 6 3 2 5" xfId="8003"/>
    <cellStyle name="Currency 5 6 3 2 5 2" xfId="14268"/>
    <cellStyle name="Currency 5 6 3 2 5 2 2" xfId="31258"/>
    <cellStyle name="Currency 5 6 3 2 5 3" xfId="24298"/>
    <cellStyle name="Currency 5 6 3 2 6" xfId="5915"/>
    <cellStyle name="Currency 5 6 3 2 6 2" xfId="12180"/>
    <cellStyle name="Currency 5 6 3 2 6 2 2" xfId="29170"/>
    <cellStyle name="Currency 5 6 3 2 6 3" xfId="22210"/>
    <cellStyle name="Currency 5 6 3 2 7" xfId="10092"/>
    <cellStyle name="Currency 5 6 3 2 7 2" xfId="27082"/>
    <cellStyle name="Currency 5 6 3 2 7 3" xfId="20122"/>
    <cellStyle name="Currency 5 6 3 2 8" xfId="16654"/>
    <cellStyle name="Currency 5 6 3 2 8 2" xfId="26386"/>
    <cellStyle name="Currency 5 6 3 2 9" xfId="17338"/>
    <cellStyle name="Currency 5 6 3 3" xfId="3998"/>
    <cellStyle name="Currency 5 6 3 3 2" xfId="4694"/>
    <cellStyle name="Currency 5 6 3 3 2 2" xfId="8870"/>
    <cellStyle name="Currency 5 6 3 3 2 2 2" xfId="15135"/>
    <cellStyle name="Currency 5 6 3 3 2 2 2 2" xfId="32125"/>
    <cellStyle name="Currency 5 6 3 3 2 2 3" xfId="25165"/>
    <cellStyle name="Currency 5 6 3 3 2 3" xfId="6782"/>
    <cellStyle name="Currency 5 6 3 3 2 3 2" xfId="13047"/>
    <cellStyle name="Currency 5 6 3 3 2 3 2 2" xfId="30037"/>
    <cellStyle name="Currency 5 6 3 3 2 3 3" xfId="23077"/>
    <cellStyle name="Currency 5 6 3 3 2 4" xfId="10959"/>
    <cellStyle name="Currency 5 6 3 3 2 4 2" xfId="27949"/>
    <cellStyle name="Currency 5 6 3 3 2 5" xfId="18205"/>
    <cellStyle name="Currency 5 6 3 3 2 6" xfId="20989"/>
    <cellStyle name="Currency 5 6 3 3 3" xfId="5390"/>
    <cellStyle name="Currency 5 6 3 3 3 2" xfId="9566"/>
    <cellStyle name="Currency 5 6 3 3 3 2 2" xfId="15831"/>
    <cellStyle name="Currency 5 6 3 3 3 2 2 2" xfId="32821"/>
    <cellStyle name="Currency 5 6 3 3 3 2 3" xfId="25861"/>
    <cellStyle name="Currency 5 6 3 3 3 3" xfId="7478"/>
    <cellStyle name="Currency 5 6 3 3 3 3 2" xfId="13743"/>
    <cellStyle name="Currency 5 6 3 3 3 3 2 2" xfId="30733"/>
    <cellStyle name="Currency 5 6 3 3 3 3 3" xfId="23773"/>
    <cellStyle name="Currency 5 6 3 3 3 4" xfId="11655"/>
    <cellStyle name="Currency 5 6 3 3 3 4 2" xfId="28645"/>
    <cellStyle name="Currency 5 6 3 3 3 5" xfId="18901"/>
    <cellStyle name="Currency 5 6 3 3 3 6" xfId="21685"/>
    <cellStyle name="Currency 5 6 3 3 4" xfId="8174"/>
    <cellStyle name="Currency 5 6 3 3 4 2" xfId="14439"/>
    <cellStyle name="Currency 5 6 3 3 4 2 2" xfId="31429"/>
    <cellStyle name="Currency 5 6 3 3 4 3" xfId="24469"/>
    <cellStyle name="Currency 5 6 3 3 5" xfId="6086"/>
    <cellStyle name="Currency 5 6 3 3 5 2" xfId="12351"/>
    <cellStyle name="Currency 5 6 3 3 5 2 2" xfId="29341"/>
    <cellStyle name="Currency 5 6 3 3 5 3" xfId="22381"/>
    <cellStyle name="Currency 5 6 3 3 6" xfId="10263"/>
    <cellStyle name="Currency 5 6 3 3 6 2" xfId="27253"/>
    <cellStyle name="Currency 5 6 3 3 6 3" xfId="20293"/>
    <cellStyle name="Currency 5 6 3 3 7" xfId="16825"/>
    <cellStyle name="Currency 5 6 3 3 7 2" xfId="26557"/>
    <cellStyle name="Currency 5 6 3 3 8" xfId="17509"/>
    <cellStyle name="Currency 5 6 3 3 9" xfId="19597"/>
    <cellStyle name="Currency 5 6 3 4" xfId="4352"/>
    <cellStyle name="Currency 5 6 3 4 2" xfId="8528"/>
    <cellStyle name="Currency 5 6 3 4 2 2" xfId="14793"/>
    <cellStyle name="Currency 5 6 3 4 2 2 2" xfId="31783"/>
    <cellStyle name="Currency 5 6 3 4 2 3" xfId="24823"/>
    <cellStyle name="Currency 5 6 3 4 3" xfId="6440"/>
    <cellStyle name="Currency 5 6 3 4 3 2" xfId="12705"/>
    <cellStyle name="Currency 5 6 3 4 3 2 2" xfId="29695"/>
    <cellStyle name="Currency 5 6 3 4 3 3" xfId="22735"/>
    <cellStyle name="Currency 5 6 3 4 4" xfId="10617"/>
    <cellStyle name="Currency 5 6 3 4 4 2" xfId="27607"/>
    <cellStyle name="Currency 5 6 3 4 5" xfId="17863"/>
    <cellStyle name="Currency 5 6 3 4 6" xfId="20647"/>
    <cellStyle name="Currency 5 6 3 5" xfId="5048"/>
    <cellStyle name="Currency 5 6 3 5 2" xfId="9224"/>
    <cellStyle name="Currency 5 6 3 5 2 2" xfId="15489"/>
    <cellStyle name="Currency 5 6 3 5 2 2 2" xfId="32479"/>
    <cellStyle name="Currency 5 6 3 5 2 3" xfId="25519"/>
    <cellStyle name="Currency 5 6 3 5 3" xfId="7136"/>
    <cellStyle name="Currency 5 6 3 5 3 2" xfId="13401"/>
    <cellStyle name="Currency 5 6 3 5 3 2 2" xfId="30391"/>
    <cellStyle name="Currency 5 6 3 5 3 3" xfId="23431"/>
    <cellStyle name="Currency 5 6 3 5 4" xfId="11313"/>
    <cellStyle name="Currency 5 6 3 5 4 2" xfId="28303"/>
    <cellStyle name="Currency 5 6 3 5 5" xfId="18559"/>
    <cellStyle name="Currency 5 6 3 5 6" xfId="21343"/>
    <cellStyle name="Currency 5 6 3 6" xfId="7832"/>
    <cellStyle name="Currency 5 6 3 6 2" xfId="14097"/>
    <cellStyle name="Currency 5 6 3 6 2 2" xfId="31087"/>
    <cellStyle name="Currency 5 6 3 6 3" xfId="24127"/>
    <cellStyle name="Currency 5 6 3 7" xfId="5744"/>
    <cellStyle name="Currency 5 6 3 7 2" xfId="12009"/>
    <cellStyle name="Currency 5 6 3 7 2 2" xfId="28999"/>
    <cellStyle name="Currency 5 6 3 7 3" xfId="22039"/>
    <cellStyle name="Currency 5 6 3 8" xfId="9921"/>
    <cellStyle name="Currency 5 6 3 8 2" xfId="26911"/>
    <cellStyle name="Currency 5 6 3 8 3" xfId="19951"/>
    <cellStyle name="Currency 5 6 3 9" xfId="16483"/>
    <cellStyle name="Currency 5 6 3 9 2" xfId="26215"/>
    <cellStyle name="Currency 5 6 4" xfId="3749"/>
    <cellStyle name="Currency 5 6 4 10" xfId="19348"/>
    <cellStyle name="Currency 5 6 4 2" xfId="4091"/>
    <cellStyle name="Currency 5 6 4 2 2" xfId="4787"/>
    <cellStyle name="Currency 5 6 4 2 2 2" xfId="8963"/>
    <cellStyle name="Currency 5 6 4 2 2 2 2" xfId="15228"/>
    <cellStyle name="Currency 5 6 4 2 2 2 2 2" xfId="32218"/>
    <cellStyle name="Currency 5 6 4 2 2 2 3" xfId="25258"/>
    <cellStyle name="Currency 5 6 4 2 2 3" xfId="6875"/>
    <cellStyle name="Currency 5 6 4 2 2 3 2" xfId="13140"/>
    <cellStyle name="Currency 5 6 4 2 2 3 2 2" xfId="30130"/>
    <cellStyle name="Currency 5 6 4 2 2 3 3" xfId="23170"/>
    <cellStyle name="Currency 5 6 4 2 2 4" xfId="11052"/>
    <cellStyle name="Currency 5 6 4 2 2 4 2" xfId="28042"/>
    <cellStyle name="Currency 5 6 4 2 2 5" xfId="18298"/>
    <cellStyle name="Currency 5 6 4 2 2 6" xfId="21082"/>
    <cellStyle name="Currency 5 6 4 2 3" xfId="5483"/>
    <cellStyle name="Currency 5 6 4 2 3 2" xfId="9659"/>
    <cellStyle name="Currency 5 6 4 2 3 2 2" xfId="15924"/>
    <cellStyle name="Currency 5 6 4 2 3 2 2 2" xfId="32914"/>
    <cellStyle name="Currency 5 6 4 2 3 2 3" xfId="25954"/>
    <cellStyle name="Currency 5 6 4 2 3 3" xfId="7571"/>
    <cellStyle name="Currency 5 6 4 2 3 3 2" xfId="13836"/>
    <cellStyle name="Currency 5 6 4 2 3 3 2 2" xfId="30826"/>
    <cellStyle name="Currency 5 6 4 2 3 3 3" xfId="23866"/>
    <cellStyle name="Currency 5 6 4 2 3 4" xfId="11748"/>
    <cellStyle name="Currency 5 6 4 2 3 4 2" xfId="28738"/>
    <cellStyle name="Currency 5 6 4 2 3 5" xfId="18994"/>
    <cellStyle name="Currency 5 6 4 2 3 6" xfId="21778"/>
    <cellStyle name="Currency 5 6 4 2 4" xfId="8267"/>
    <cellStyle name="Currency 5 6 4 2 4 2" xfId="14532"/>
    <cellStyle name="Currency 5 6 4 2 4 2 2" xfId="31522"/>
    <cellStyle name="Currency 5 6 4 2 4 3" xfId="24562"/>
    <cellStyle name="Currency 5 6 4 2 5" xfId="6179"/>
    <cellStyle name="Currency 5 6 4 2 5 2" xfId="12444"/>
    <cellStyle name="Currency 5 6 4 2 5 2 2" xfId="29434"/>
    <cellStyle name="Currency 5 6 4 2 5 3" xfId="22474"/>
    <cellStyle name="Currency 5 6 4 2 6" xfId="10356"/>
    <cellStyle name="Currency 5 6 4 2 6 2" xfId="27346"/>
    <cellStyle name="Currency 5 6 4 2 6 3" xfId="20386"/>
    <cellStyle name="Currency 5 6 4 2 7" xfId="16918"/>
    <cellStyle name="Currency 5 6 4 2 7 2" xfId="26650"/>
    <cellStyle name="Currency 5 6 4 2 8" xfId="17602"/>
    <cellStyle name="Currency 5 6 4 2 9" xfId="19690"/>
    <cellStyle name="Currency 5 6 4 3" xfId="4445"/>
    <cellStyle name="Currency 5 6 4 3 2" xfId="8621"/>
    <cellStyle name="Currency 5 6 4 3 2 2" xfId="14886"/>
    <cellStyle name="Currency 5 6 4 3 2 2 2" xfId="31876"/>
    <cellStyle name="Currency 5 6 4 3 2 3" xfId="24916"/>
    <cellStyle name="Currency 5 6 4 3 3" xfId="6533"/>
    <cellStyle name="Currency 5 6 4 3 3 2" xfId="12798"/>
    <cellStyle name="Currency 5 6 4 3 3 2 2" xfId="29788"/>
    <cellStyle name="Currency 5 6 4 3 3 3" xfId="22828"/>
    <cellStyle name="Currency 5 6 4 3 4" xfId="10710"/>
    <cellStyle name="Currency 5 6 4 3 4 2" xfId="27700"/>
    <cellStyle name="Currency 5 6 4 3 5" xfId="17956"/>
    <cellStyle name="Currency 5 6 4 3 6" xfId="20740"/>
    <cellStyle name="Currency 5 6 4 4" xfId="5141"/>
    <cellStyle name="Currency 5 6 4 4 2" xfId="9317"/>
    <cellStyle name="Currency 5 6 4 4 2 2" xfId="15582"/>
    <cellStyle name="Currency 5 6 4 4 2 2 2" xfId="32572"/>
    <cellStyle name="Currency 5 6 4 4 2 3" xfId="25612"/>
    <cellStyle name="Currency 5 6 4 4 3" xfId="7229"/>
    <cellStyle name="Currency 5 6 4 4 3 2" xfId="13494"/>
    <cellStyle name="Currency 5 6 4 4 3 2 2" xfId="30484"/>
    <cellStyle name="Currency 5 6 4 4 3 3" xfId="23524"/>
    <cellStyle name="Currency 5 6 4 4 4" xfId="11406"/>
    <cellStyle name="Currency 5 6 4 4 4 2" xfId="28396"/>
    <cellStyle name="Currency 5 6 4 4 5" xfId="18652"/>
    <cellStyle name="Currency 5 6 4 4 6" xfId="21436"/>
    <cellStyle name="Currency 5 6 4 5" xfId="7925"/>
    <cellStyle name="Currency 5 6 4 5 2" xfId="14190"/>
    <cellStyle name="Currency 5 6 4 5 2 2" xfId="31180"/>
    <cellStyle name="Currency 5 6 4 5 3" xfId="24220"/>
    <cellStyle name="Currency 5 6 4 6" xfId="5837"/>
    <cellStyle name="Currency 5 6 4 6 2" xfId="12102"/>
    <cellStyle name="Currency 5 6 4 6 2 2" xfId="29092"/>
    <cellStyle name="Currency 5 6 4 6 3" xfId="22132"/>
    <cellStyle name="Currency 5 6 4 7" xfId="10014"/>
    <cellStyle name="Currency 5 6 4 7 2" xfId="27004"/>
    <cellStyle name="Currency 5 6 4 7 3" xfId="20044"/>
    <cellStyle name="Currency 5 6 4 8" xfId="16576"/>
    <cellStyle name="Currency 5 6 4 8 2" xfId="26308"/>
    <cellStyle name="Currency 5 6 4 9" xfId="17260"/>
    <cellStyle name="Currency 5 6 5" xfId="3920"/>
    <cellStyle name="Currency 5 6 5 2" xfId="4616"/>
    <cellStyle name="Currency 5 6 5 2 2" xfId="8792"/>
    <cellStyle name="Currency 5 6 5 2 2 2" xfId="15057"/>
    <cellStyle name="Currency 5 6 5 2 2 2 2" xfId="32047"/>
    <cellStyle name="Currency 5 6 5 2 2 3" xfId="25087"/>
    <cellStyle name="Currency 5 6 5 2 3" xfId="6704"/>
    <cellStyle name="Currency 5 6 5 2 3 2" xfId="12969"/>
    <cellStyle name="Currency 5 6 5 2 3 2 2" xfId="29959"/>
    <cellStyle name="Currency 5 6 5 2 3 3" xfId="22999"/>
    <cellStyle name="Currency 5 6 5 2 4" xfId="10881"/>
    <cellStyle name="Currency 5 6 5 2 4 2" xfId="27871"/>
    <cellStyle name="Currency 5 6 5 2 5" xfId="18127"/>
    <cellStyle name="Currency 5 6 5 2 6" xfId="20911"/>
    <cellStyle name="Currency 5 6 5 3" xfId="5312"/>
    <cellStyle name="Currency 5 6 5 3 2" xfId="9488"/>
    <cellStyle name="Currency 5 6 5 3 2 2" xfId="15753"/>
    <cellStyle name="Currency 5 6 5 3 2 2 2" xfId="32743"/>
    <cellStyle name="Currency 5 6 5 3 2 3" xfId="25783"/>
    <cellStyle name="Currency 5 6 5 3 3" xfId="7400"/>
    <cellStyle name="Currency 5 6 5 3 3 2" xfId="13665"/>
    <cellStyle name="Currency 5 6 5 3 3 2 2" xfId="30655"/>
    <cellStyle name="Currency 5 6 5 3 3 3" xfId="23695"/>
    <cellStyle name="Currency 5 6 5 3 4" xfId="11577"/>
    <cellStyle name="Currency 5 6 5 3 4 2" xfId="28567"/>
    <cellStyle name="Currency 5 6 5 3 5" xfId="18823"/>
    <cellStyle name="Currency 5 6 5 3 6" xfId="21607"/>
    <cellStyle name="Currency 5 6 5 4" xfId="8096"/>
    <cellStyle name="Currency 5 6 5 4 2" xfId="14361"/>
    <cellStyle name="Currency 5 6 5 4 2 2" xfId="31351"/>
    <cellStyle name="Currency 5 6 5 4 3" xfId="24391"/>
    <cellStyle name="Currency 5 6 5 5" xfId="6008"/>
    <cellStyle name="Currency 5 6 5 5 2" xfId="12273"/>
    <cellStyle name="Currency 5 6 5 5 2 2" xfId="29263"/>
    <cellStyle name="Currency 5 6 5 5 3" xfId="22303"/>
    <cellStyle name="Currency 5 6 5 6" xfId="10185"/>
    <cellStyle name="Currency 5 6 5 6 2" xfId="27175"/>
    <cellStyle name="Currency 5 6 5 6 3" xfId="20215"/>
    <cellStyle name="Currency 5 6 5 7" xfId="16747"/>
    <cellStyle name="Currency 5 6 5 7 2" xfId="26479"/>
    <cellStyle name="Currency 5 6 5 8" xfId="17431"/>
    <cellStyle name="Currency 5 6 5 9" xfId="19519"/>
    <cellStyle name="Currency 5 6 6" xfId="4274"/>
    <cellStyle name="Currency 5 6 6 2" xfId="8450"/>
    <cellStyle name="Currency 5 6 6 2 2" xfId="14715"/>
    <cellStyle name="Currency 5 6 6 2 2 2" xfId="31705"/>
    <cellStyle name="Currency 5 6 6 2 3" xfId="24745"/>
    <cellStyle name="Currency 5 6 6 3" xfId="6362"/>
    <cellStyle name="Currency 5 6 6 3 2" xfId="12627"/>
    <cellStyle name="Currency 5 6 6 3 2 2" xfId="29617"/>
    <cellStyle name="Currency 5 6 6 3 3" xfId="22657"/>
    <cellStyle name="Currency 5 6 6 4" xfId="10539"/>
    <cellStyle name="Currency 5 6 6 4 2" xfId="27529"/>
    <cellStyle name="Currency 5 6 6 5" xfId="17785"/>
    <cellStyle name="Currency 5 6 6 6" xfId="20569"/>
    <cellStyle name="Currency 5 6 7" xfId="4970"/>
    <cellStyle name="Currency 5 6 7 2" xfId="9146"/>
    <cellStyle name="Currency 5 6 7 2 2" xfId="15411"/>
    <cellStyle name="Currency 5 6 7 2 2 2" xfId="32401"/>
    <cellStyle name="Currency 5 6 7 2 3" xfId="25441"/>
    <cellStyle name="Currency 5 6 7 3" xfId="7058"/>
    <cellStyle name="Currency 5 6 7 3 2" xfId="13323"/>
    <cellStyle name="Currency 5 6 7 3 2 2" xfId="30313"/>
    <cellStyle name="Currency 5 6 7 3 3" xfId="23353"/>
    <cellStyle name="Currency 5 6 7 4" xfId="11235"/>
    <cellStyle name="Currency 5 6 7 4 2" xfId="28225"/>
    <cellStyle name="Currency 5 6 7 5" xfId="18481"/>
    <cellStyle name="Currency 5 6 7 6" xfId="21265"/>
    <cellStyle name="Currency 5 6 8" xfId="7754"/>
    <cellStyle name="Currency 5 6 8 2" xfId="14019"/>
    <cellStyle name="Currency 5 6 8 2 2" xfId="31009"/>
    <cellStyle name="Currency 5 6 8 3" xfId="24049"/>
    <cellStyle name="Currency 5 6 9" xfId="5666"/>
    <cellStyle name="Currency 5 6 9 2" xfId="11931"/>
    <cellStyle name="Currency 5 6 9 2 2" xfId="28921"/>
    <cellStyle name="Currency 5 6 9 3" xfId="21961"/>
    <cellStyle name="Currency 5 7" xfId="3605"/>
    <cellStyle name="Currency 5 7 10" xfId="16432"/>
    <cellStyle name="Currency 5 7 10 2" xfId="26164"/>
    <cellStyle name="Currency 5 7 11" xfId="17116"/>
    <cellStyle name="Currency 5 7 12" xfId="19204"/>
    <cellStyle name="Currency 5 7 2" xfId="3683"/>
    <cellStyle name="Currency 5 7 2 10" xfId="17194"/>
    <cellStyle name="Currency 5 7 2 11" xfId="19282"/>
    <cellStyle name="Currency 5 7 2 2" xfId="3854"/>
    <cellStyle name="Currency 5 7 2 2 10" xfId="19453"/>
    <cellStyle name="Currency 5 7 2 2 2" xfId="4196"/>
    <cellStyle name="Currency 5 7 2 2 2 2" xfId="4892"/>
    <cellStyle name="Currency 5 7 2 2 2 2 2" xfId="9068"/>
    <cellStyle name="Currency 5 7 2 2 2 2 2 2" xfId="15333"/>
    <cellStyle name="Currency 5 7 2 2 2 2 2 2 2" xfId="32323"/>
    <cellStyle name="Currency 5 7 2 2 2 2 2 3" xfId="25363"/>
    <cellStyle name="Currency 5 7 2 2 2 2 3" xfId="6980"/>
    <cellStyle name="Currency 5 7 2 2 2 2 3 2" xfId="13245"/>
    <cellStyle name="Currency 5 7 2 2 2 2 3 2 2" xfId="30235"/>
    <cellStyle name="Currency 5 7 2 2 2 2 3 3" xfId="23275"/>
    <cellStyle name="Currency 5 7 2 2 2 2 4" xfId="11157"/>
    <cellStyle name="Currency 5 7 2 2 2 2 4 2" xfId="28147"/>
    <cellStyle name="Currency 5 7 2 2 2 2 5" xfId="18403"/>
    <cellStyle name="Currency 5 7 2 2 2 2 6" xfId="21187"/>
    <cellStyle name="Currency 5 7 2 2 2 3" xfId="5588"/>
    <cellStyle name="Currency 5 7 2 2 2 3 2" xfId="9764"/>
    <cellStyle name="Currency 5 7 2 2 2 3 2 2" xfId="16029"/>
    <cellStyle name="Currency 5 7 2 2 2 3 2 2 2" xfId="33019"/>
    <cellStyle name="Currency 5 7 2 2 2 3 2 3" xfId="26059"/>
    <cellStyle name="Currency 5 7 2 2 2 3 3" xfId="7676"/>
    <cellStyle name="Currency 5 7 2 2 2 3 3 2" xfId="13941"/>
    <cellStyle name="Currency 5 7 2 2 2 3 3 2 2" xfId="30931"/>
    <cellStyle name="Currency 5 7 2 2 2 3 3 3" xfId="23971"/>
    <cellStyle name="Currency 5 7 2 2 2 3 4" xfId="11853"/>
    <cellStyle name="Currency 5 7 2 2 2 3 4 2" xfId="28843"/>
    <cellStyle name="Currency 5 7 2 2 2 3 5" xfId="19099"/>
    <cellStyle name="Currency 5 7 2 2 2 3 6" xfId="21883"/>
    <cellStyle name="Currency 5 7 2 2 2 4" xfId="8372"/>
    <cellStyle name="Currency 5 7 2 2 2 4 2" xfId="14637"/>
    <cellStyle name="Currency 5 7 2 2 2 4 2 2" xfId="31627"/>
    <cellStyle name="Currency 5 7 2 2 2 4 3" xfId="24667"/>
    <cellStyle name="Currency 5 7 2 2 2 5" xfId="6284"/>
    <cellStyle name="Currency 5 7 2 2 2 5 2" xfId="12549"/>
    <cellStyle name="Currency 5 7 2 2 2 5 2 2" xfId="29539"/>
    <cellStyle name="Currency 5 7 2 2 2 5 3" xfId="22579"/>
    <cellStyle name="Currency 5 7 2 2 2 6" xfId="10461"/>
    <cellStyle name="Currency 5 7 2 2 2 6 2" xfId="27451"/>
    <cellStyle name="Currency 5 7 2 2 2 6 3" xfId="20491"/>
    <cellStyle name="Currency 5 7 2 2 2 7" xfId="17023"/>
    <cellStyle name="Currency 5 7 2 2 2 7 2" xfId="26755"/>
    <cellStyle name="Currency 5 7 2 2 2 8" xfId="17707"/>
    <cellStyle name="Currency 5 7 2 2 2 9" xfId="19795"/>
    <cellStyle name="Currency 5 7 2 2 3" xfId="4550"/>
    <cellStyle name="Currency 5 7 2 2 3 2" xfId="8726"/>
    <cellStyle name="Currency 5 7 2 2 3 2 2" xfId="14991"/>
    <cellStyle name="Currency 5 7 2 2 3 2 2 2" xfId="31981"/>
    <cellStyle name="Currency 5 7 2 2 3 2 3" xfId="25021"/>
    <cellStyle name="Currency 5 7 2 2 3 3" xfId="6638"/>
    <cellStyle name="Currency 5 7 2 2 3 3 2" xfId="12903"/>
    <cellStyle name="Currency 5 7 2 2 3 3 2 2" xfId="29893"/>
    <cellStyle name="Currency 5 7 2 2 3 3 3" xfId="22933"/>
    <cellStyle name="Currency 5 7 2 2 3 4" xfId="10815"/>
    <cellStyle name="Currency 5 7 2 2 3 4 2" xfId="27805"/>
    <cellStyle name="Currency 5 7 2 2 3 5" xfId="18061"/>
    <cellStyle name="Currency 5 7 2 2 3 6" xfId="20845"/>
    <cellStyle name="Currency 5 7 2 2 4" xfId="5246"/>
    <cellStyle name="Currency 5 7 2 2 4 2" xfId="9422"/>
    <cellStyle name="Currency 5 7 2 2 4 2 2" xfId="15687"/>
    <cellStyle name="Currency 5 7 2 2 4 2 2 2" xfId="32677"/>
    <cellStyle name="Currency 5 7 2 2 4 2 3" xfId="25717"/>
    <cellStyle name="Currency 5 7 2 2 4 3" xfId="7334"/>
    <cellStyle name="Currency 5 7 2 2 4 3 2" xfId="13599"/>
    <cellStyle name="Currency 5 7 2 2 4 3 2 2" xfId="30589"/>
    <cellStyle name="Currency 5 7 2 2 4 3 3" xfId="23629"/>
    <cellStyle name="Currency 5 7 2 2 4 4" xfId="11511"/>
    <cellStyle name="Currency 5 7 2 2 4 4 2" xfId="28501"/>
    <cellStyle name="Currency 5 7 2 2 4 5" xfId="18757"/>
    <cellStyle name="Currency 5 7 2 2 4 6" xfId="21541"/>
    <cellStyle name="Currency 5 7 2 2 5" xfId="8030"/>
    <cellStyle name="Currency 5 7 2 2 5 2" xfId="14295"/>
    <cellStyle name="Currency 5 7 2 2 5 2 2" xfId="31285"/>
    <cellStyle name="Currency 5 7 2 2 5 3" xfId="24325"/>
    <cellStyle name="Currency 5 7 2 2 6" xfId="5942"/>
    <cellStyle name="Currency 5 7 2 2 6 2" xfId="12207"/>
    <cellStyle name="Currency 5 7 2 2 6 2 2" xfId="29197"/>
    <cellStyle name="Currency 5 7 2 2 6 3" xfId="22237"/>
    <cellStyle name="Currency 5 7 2 2 7" xfId="10119"/>
    <cellStyle name="Currency 5 7 2 2 7 2" xfId="27109"/>
    <cellStyle name="Currency 5 7 2 2 7 3" xfId="20149"/>
    <cellStyle name="Currency 5 7 2 2 8" xfId="16681"/>
    <cellStyle name="Currency 5 7 2 2 8 2" xfId="26413"/>
    <cellStyle name="Currency 5 7 2 2 9" xfId="17365"/>
    <cellStyle name="Currency 5 7 2 3" xfId="4025"/>
    <cellStyle name="Currency 5 7 2 3 2" xfId="4721"/>
    <cellStyle name="Currency 5 7 2 3 2 2" xfId="8897"/>
    <cellStyle name="Currency 5 7 2 3 2 2 2" xfId="15162"/>
    <cellStyle name="Currency 5 7 2 3 2 2 2 2" xfId="32152"/>
    <cellStyle name="Currency 5 7 2 3 2 2 3" xfId="25192"/>
    <cellStyle name="Currency 5 7 2 3 2 3" xfId="6809"/>
    <cellStyle name="Currency 5 7 2 3 2 3 2" xfId="13074"/>
    <cellStyle name="Currency 5 7 2 3 2 3 2 2" xfId="30064"/>
    <cellStyle name="Currency 5 7 2 3 2 3 3" xfId="23104"/>
    <cellStyle name="Currency 5 7 2 3 2 4" xfId="10986"/>
    <cellStyle name="Currency 5 7 2 3 2 4 2" xfId="27976"/>
    <cellStyle name="Currency 5 7 2 3 2 5" xfId="18232"/>
    <cellStyle name="Currency 5 7 2 3 2 6" xfId="21016"/>
    <cellStyle name="Currency 5 7 2 3 3" xfId="5417"/>
    <cellStyle name="Currency 5 7 2 3 3 2" xfId="9593"/>
    <cellStyle name="Currency 5 7 2 3 3 2 2" xfId="15858"/>
    <cellStyle name="Currency 5 7 2 3 3 2 2 2" xfId="32848"/>
    <cellStyle name="Currency 5 7 2 3 3 2 3" xfId="25888"/>
    <cellStyle name="Currency 5 7 2 3 3 3" xfId="7505"/>
    <cellStyle name="Currency 5 7 2 3 3 3 2" xfId="13770"/>
    <cellStyle name="Currency 5 7 2 3 3 3 2 2" xfId="30760"/>
    <cellStyle name="Currency 5 7 2 3 3 3 3" xfId="23800"/>
    <cellStyle name="Currency 5 7 2 3 3 4" xfId="11682"/>
    <cellStyle name="Currency 5 7 2 3 3 4 2" xfId="28672"/>
    <cellStyle name="Currency 5 7 2 3 3 5" xfId="18928"/>
    <cellStyle name="Currency 5 7 2 3 3 6" xfId="21712"/>
    <cellStyle name="Currency 5 7 2 3 4" xfId="8201"/>
    <cellStyle name="Currency 5 7 2 3 4 2" xfId="14466"/>
    <cellStyle name="Currency 5 7 2 3 4 2 2" xfId="31456"/>
    <cellStyle name="Currency 5 7 2 3 4 3" xfId="24496"/>
    <cellStyle name="Currency 5 7 2 3 5" xfId="6113"/>
    <cellStyle name="Currency 5 7 2 3 5 2" xfId="12378"/>
    <cellStyle name="Currency 5 7 2 3 5 2 2" xfId="29368"/>
    <cellStyle name="Currency 5 7 2 3 5 3" xfId="22408"/>
    <cellStyle name="Currency 5 7 2 3 6" xfId="10290"/>
    <cellStyle name="Currency 5 7 2 3 6 2" xfId="27280"/>
    <cellStyle name="Currency 5 7 2 3 6 3" xfId="20320"/>
    <cellStyle name="Currency 5 7 2 3 7" xfId="16852"/>
    <cellStyle name="Currency 5 7 2 3 7 2" xfId="26584"/>
    <cellStyle name="Currency 5 7 2 3 8" xfId="17536"/>
    <cellStyle name="Currency 5 7 2 3 9" xfId="19624"/>
    <cellStyle name="Currency 5 7 2 4" xfId="4379"/>
    <cellStyle name="Currency 5 7 2 4 2" xfId="8555"/>
    <cellStyle name="Currency 5 7 2 4 2 2" xfId="14820"/>
    <cellStyle name="Currency 5 7 2 4 2 2 2" xfId="31810"/>
    <cellStyle name="Currency 5 7 2 4 2 3" xfId="24850"/>
    <cellStyle name="Currency 5 7 2 4 3" xfId="6467"/>
    <cellStyle name="Currency 5 7 2 4 3 2" xfId="12732"/>
    <cellStyle name="Currency 5 7 2 4 3 2 2" xfId="29722"/>
    <cellStyle name="Currency 5 7 2 4 3 3" xfId="22762"/>
    <cellStyle name="Currency 5 7 2 4 4" xfId="10644"/>
    <cellStyle name="Currency 5 7 2 4 4 2" xfId="27634"/>
    <cellStyle name="Currency 5 7 2 4 5" xfId="17890"/>
    <cellStyle name="Currency 5 7 2 4 6" xfId="20674"/>
    <cellStyle name="Currency 5 7 2 5" xfId="5075"/>
    <cellStyle name="Currency 5 7 2 5 2" xfId="9251"/>
    <cellStyle name="Currency 5 7 2 5 2 2" xfId="15516"/>
    <cellStyle name="Currency 5 7 2 5 2 2 2" xfId="32506"/>
    <cellStyle name="Currency 5 7 2 5 2 3" xfId="25546"/>
    <cellStyle name="Currency 5 7 2 5 3" xfId="7163"/>
    <cellStyle name="Currency 5 7 2 5 3 2" xfId="13428"/>
    <cellStyle name="Currency 5 7 2 5 3 2 2" xfId="30418"/>
    <cellStyle name="Currency 5 7 2 5 3 3" xfId="23458"/>
    <cellStyle name="Currency 5 7 2 5 4" xfId="11340"/>
    <cellStyle name="Currency 5 7 2 5 4 2" xfId="28330"/>
    <cellStyle name="Currency 5 7 2 5 5" xfId="18586"/>
    <cellStyle name="Currency 5 7 2 5 6" xfId="21370"/>
    <cellStyle name="Currency 5 7 2 6" xfId="7859"/>
    <cellStyle name="Currency 5 7 2 6 2" xfId="14124"/>
    <cellStyle name="Currency 5 7 2 6 2 2" xfId="31114"/>
    <cellStyle name="Currency 5 7 2 6 3" xfId="24154"/>
    <cellStyle name="Currency 5 7 2 7" xfId="5771"/>
    <cellStyle name="Currency 5 7 2 7 2" xfId="12036"/>
    <cellStyle name="Currency 5 7 2 7 2 2" xfId="29026"/>
    <cellStyle name="Currency 5 7 2 7 3" xfId="22066"/>
    <cellStyle name="Currency 5 7 2 8" xfId="9948"/>
    <cellStyle name="Currency 5 7 2 8 2" xfId="26938"/>
    <cellStyle name="Currency 5 7 2 8 3" xfId="19978"/>
    <cellStyle name="Currency 5 7 2 9" xfId="16510"/>
    <cellStyle name="Currency 5 7 2 9 2" xfId="26242"/>
    <cellStyle name="Currency 5 7 3" xfId="3776"/>
    <cellStyle name="Currency 5 7 3 10" xfId="19375"/>
    <cellStyle name="Currency 5 7 3 2" xfId="4118"/>
    <cellStyle name="Currency 5 7 3 2 2" xfId="4814"/>
    <cellStyle name="Currency 5 7 3 2 2 2" xfId="8990"/>
    <cellStyle name="Currency 5 7 3 2 2 2 2" xfId="15255"/>
    <cellStyle name="Currency 5 7 3 2 2 2 2 2" xfId="32245"/>
    <cellStyle name="Currency 5 7 3 2 2 2 3" xfId="25285"/>
    <cellStyle name="Currency 5 7 3 2 2 3" xfId="6902"/>
    <cellStyle name="Currency 5 7 3 2 2 3 2" xfId="13167"/>
    <cellStyle name="Currency 5 7 3 2 2 3 2 2" xfId="30157"/>
    <cellStyle name="Currency 5 7 3 2 2 3 3" xfId="23197"/>
    <cellStyle name="Currency 5 7 3 2 2 4" xfId="11079"/>
    <cellStyle name="Currency 5 7 3 2 2 4 2" xfId="28069"/>
    <cellStyle name="Currency 5 7 3 2 2 5" xfId="18325"/>
    <cellStyle name="Currency 5 7 3 2 2 6" xfId="21109"/>
    <cellStyle name="Currency 5 7 3 2 3" xfId="5510"/>
    <cellStyle name="Currency 5 7 3 2 3 2" xfId="9686"/>
    <cellStyle name="Currency 5 7 3 2 3 2 2" xfId="15951"/>
    <cellStyle name="Currency 5 7 3 2 3 2 2 2" xfId="32941"/>
    <cellStyle name="Currency 5 7 3 2 3 2 3" xfId="25981"/>
    <cellStyle name="Currency 5 7 3 2 3 3" xfId="7598"/>
    <cellStyle name="Currency 5 7 3 2 3 3 2" xfId="13863"/>
    <cellStyle name="Currency 5 7 3 2 3 3 2 2" xfId="30853"/>
    <cellStyle name="Currency 5 7 3 2 3 3 3" xfId="23893"/>
    <cellStyle name="Currency 5 7 3 2 3 4" xfId="11775"/>
    <cellStyle name="Currency 5 7 3 2 3 4 2" xfId="28765"/>
    <cellStyle name="Currency 5 7 3 2 3 5" xfId="19021"/>
    <cellStyle name="Currency 5 7 3 2 3 6" xfId="21805"/>
    <cellStyle name="Currency 5 7 3 2 4" xfId="8294"/>
    <cellStyle name="Currency 5 7 3 2 4 2" xfId="14559"/>
    <cellStyle name="Currency 5 7 3 2 4 2 2" xfId="31549"/>
    <cellStyle name="Currency 5 7 3 2 4 3" xfId="24589"/>
    <cellStyle name="Currency 5 7 3 2 5" xfId="6206"/>
    <cellStyle name="Currency 5 7 3 2 5 2" xfId="12471"/>
    <cellStyle name="Currency 5 7 3 2 5 2 2" xfId="29461"/>
    <cellStyle name="Currency 5 7 3 2 5 3" xfId="22501"/>
    <cellStyle name="Currency 5 7 3 2 6" xfId="10383"/>
    <cellStyle name="Currency 5 7 3 2 6 2" xfId="27373"/>
    <cellStyle name="Currency 5 7 3 2 6 3" xfId="20413"/>
    <cellStyle name="Currency 5 7 3 2 7" xfId="16945"/>
    <cellStyle name="Currency 5 7 3 2 7 2" xfId="26677"/>
    <cellStyle name="Currency 5 7 3 2 8" xfId="17629"/>
    <cellStyle name="Currency 5 7 3 2 9" xfId="19717"/>
    <cellStyle name="Currency 5 7 3 3" xfId="4472"/>
    <cellStyle name="Currency 5 7 3 3 2" xfId="8648"/>
    <cellStyle name="Currency 5 7 3 3 2 2" xfId="14913"/>
    <cellStyle name="Currency 5 7 3 3 2 2 2" xfId="31903"/>
    <cellStyle name="Currency 5 7 3 3 2 3" xfId="24943"/>
    <cellStyle name="Currency 5 7 3 3 3" xfId="6560"/>
    <cellStyle name="Currency 5 7 3 3 3 2" xfId="12825"/>
    <cellStyle name="Currency 5 7 3 3 3 2 2" xfId="29815"/>
    <cellStyle name="Currency 5 7 3 3 3 3" xfId="22855"/>
    <cellStyle name="Currency 5 7 3 3 4" xfId="10737"/>
    <cellStyle name="Currency 5 7 3 3 4 2" xfId="27727"/>
    <cellStyle name="Currency 5 7 3 3 5" xfId="17983"/>
    <cellStyle name="Currency 5 7 3 3 6" xfId="20767"/>
    <cellStyle name="Currency 5 7 3 4" xfId="5168"/>
    <cellStyle name="Currency 5 7 3 4 2" xfId="9344"/>
    <cellStyle name="Currency 5 7 3 4 2 2" xfId="15609"/>
    <cellStyle name="Currency 5 7 3 4 2 2 2" xfId="32599"/>
    <cellStyle name="Currency 5 7 3 4 2 3" xfId="25639"/>
    <cellStyle name="Currency 5 7 3 4 3" xfId="7256"/>
    <cellStyle name="Currency 5 7 3 4 3 2" xfId="13521"/>
    <cellStyle name="Currency 5 7 3 4 3 2 2" xfId="30511"/>
    <cellStyle name="Currency 5 7 3 4 3 3" xfId="23551"/>
    <cellStyle name="Currency 5 7 3 4 4" xfId="11433"/>
    <cellStyle name="Currency 5 7 3 4 4 2" xfId="28423"/>
    <cellStyle name="Currency 5 7 3 4 5" xfId="18679"/>
    <cellStyle name="Currency 5 7 3 4 6" xfId="21463"/>
    <cellStyle name="Currency 5 7 3 5" xfId="7952"/>
    <cellStyle name="Currency 5 7 3 5 2" xfId="14217"/>
    <cellStyle name="Currency 5 7 3 5 2 2" xfId="31207"/>
    <cellStyle name="Currency 5 7 3 5 3" xfId="24247"/>
    <cellStyle name="Currency 5 7 3 6" xfId="5864"/>
    <cellStyle name="Currency 5 7 3 6 2" xfId="12129"/>
    <cellStyle name="Currency 5 7 3 6 2 2" xfId="29119"/>
    <cellStyle name="Currency 5 7 3 6 3" xfId="22159"/>
    <cellStyle name="Currency 5 7 3 7" xfId="10041"/>
    <cellStyle name="Currency 5 7 3 7 2" xfId="27031"/>
    <cellStyle name="Currency 5 7 3 7 3" xfId="20071"/>
    <cellStyle name="Currency 5 7 3 8" xfId="16603"/>
    <cellStyle name="Currency 5 7 3 8 2" xfId="26335"/>
    <cellStyle name="Currency 5 7 3 9" xfId="17287"/>
    <cellStyle name="Currency 5 7 4" xfId="3947"/>
    <cellStyle name="Currency 5 7 4 2" xfId="4643"/>
    <cellStyle name="Currency 5 7 4 2 2" xfId="8819"/>
    <cellStyle name="Currency 5 7 4 2 2 2" xfId="15084"/>
    <cellStyle name="Currency 5 7 4 2 2 2 2" xfId="32074"/>
    <cellStyle name="Currency 5 7 4 2 2 3" xfId="25114"/>
    <cellStyle name="Currency 5 7 4 2 3" xfId="6731"/>
    <cellStyle name="Currency 5 7 4 2 3 2" xfId="12996"/>
    <cellStyle name="Currency 5 7 4 2 3 2 2" xfId="29986"/>
    <cellStyle name="Currency 5 7 4 2 3 3" xfId="23026"/>
    <cellStyle name="Currency 5 7 4 2 4" xfId="10908"/>
    <cellStyle name="Currency 5 7 4 2 4 2" xfId="27898"/>
    <cellStyle name="Currency 5 7 4 2 5" xfId="18154"/>
    <cellStyle name="Currency 5 7 4 2 6" xfId="20938"/>
    <cellStyle name="Currency 5 7 4 3" xfId="5339"/>
    <cellStyle name="Currency 5 7 4 3 2" xfId="9515"/>
    <cellStyle name="Currency 5 7 4 3 2 2" xfId="15780"/>
    <cellStyle name="Currency 5 7 4 3 2 2 2" xfId="32770"/>
    <cellStyle name="Currency 5 7 4 3 2 3" xfId="25810"/>
    <cellStyle name="Currency 5 7 4 3 3" xfId="7427"/>
    <cellStyle name="Currency 5 7 4 3 3 2" xfId="13692"/>
    <cellStyle name="Currency 5 7 4 3 3 2 2" xfId="30682"/>
    <cellStyle name="Currency 5 7 4 3 3 3" xfId="23722"/>
    <cellStyle name="Currency 5 7 4 3 4" xfId="11604"/>
    <cellStyle name="Currency 5 7 4 3 4 2" xfId="28594"/>
    <cellStyle name="Currency 5 7 4 3 5" xfId="18850"/>
    <cellStyle name="Currency 5 7 4 3 6" xfId="21634"/>
    <cellStyle name="Currency 5 7 4 4" xfId="8123"/>
    <cellStyle name="Currency 5 7 4 4 2" xfId="14388"/>
    <cellStyle name="Currency 5 7 4 4 2 2" xfId="31378"/>
    <cellStyle name="Currency 5 7 4 4 3" xfId="24418"/>
    <cellStyle name="Currency 5 7 4 5" xfId="6035"/>
    <cellStyle name="Currency 5 7 4 5 2" xfId="12300"/>
    <cellStyle name="Currency 5 7 4 5 2 2" xfId="29290"/>
    <cellStyle name="Currency 5 7 4 5 3" xfId="22330"/>
    <cellStyle name="Currency 5 7 4 6" xfId="10212"/>
    <cellStyle name="Currency 5 7 4 6 2" xfId="27202"/>
    <cellStyle name="Currency 5 7 4 6 3" xfId="20242"/>
    <cellStyle name="Currency 5 7 4 7" xfId="16774"/>
    <cellStyle name="Currency 5 7 4 7 2" xfId="26506"/>
    <cellStyle name="Currency 5 7 4 8" xfId="17458"/>
    <cellStyle name="Currency 5 7 4 9" xfId="19546"/>
    <cellStyle name="Currency 5 7 5" xfId="4301"/>
    <cellStyle name="Currency 5 7 5 2" xfId="8477"/>
    <cellStyle name="Currency 5 7 5 2 2" xfId="14742"/>
    <cellStyle name="Currency 5 7 5 2 2 2" xfId="31732"/>
    <cellStyle name="Currency 5 7 5 2 3" xfId="24772"/>
    <cellStyle name="Currency 5 7 5 3" xfId="6389"/>
    <cellStyle name="Currency 5 7 5 3 2" xfId="12654"/>
    <cellStyle name="Currency 5 7 5 3 2 2" xfId="29644"/>
    <cellStyle name="Currency 5 7 5 3 3" xfId="22684"/>
    <cellStyle name="Currency 5 7 5 4" xfId="10566"/>
    <cellStyle name="Currency 5 7 5 4 2" xfId="27556"/>
    <cellStyle name="Currency 5 7 5 5" xfId="17812"/>
    <cellStyle name="Currency 5 7 5 6" xfId="20596"/>
    <cellStyle name="Currency 5 7 6" xfId="4997"/>
    <cellStyle name="Currency 5 7 6 2" xfId="9173"/>
    <cellStyle name="Currency 5 7 6 2 2" xfId="15438"/>
    <cellStyle name="Currency 5 7 6 2 2 2" xfId="32428"/>
    <cellStyle name="Currency 5 7 6 2 3" xfId="25468"/>
    <cellStyle name="Currency 5 7 6 3" xfId="7085"/>
    <cellStyle name="Currency 5 7 6 3 2" xfId="13350"/>
    <cellStyle name="Currency 5 7 6 3 2 2" xfId="30340"/>
    <cellStyle name="Currency 5 7 6 3 3" xfId="23380"/>
    <cellStyle name="Currency 5 7 6 4" xfId="11262"/>
    <cellStyle name="Currency 5 7 6 4 2" xfId="28252"/>
    <cellStyle name="Currency 5 7 6 5" xfId="18508"/>
    <cellStyle name="Currency 5 7 6 6" xfId="21292"/>
    <cellStyle name="Currency 5 7 7" xfId="7781"/>
    <cellStyle name="Currency 5 7 7 2" xfId="14046"/>
    <cellStyle name="Currency 5 7 7 2 2" xfId="31036"/>
    <cellStyle name="Currency 5 7 7 3" xfId="24076"/>
    <cellStyle name="Currency 5 7 8" xfId="5693"/>
    <cellStyle name="Currency 5 7 8 2" xfId="11958"/>
    <cellStyle name="Currency 5 7 8 2 2" xfId="28948"/>
    <cellStyle name="Currency 5 7 8 3" xfId="21988"/>
    <cellStyle name="Currency 5 7 9" xfId="9870"/>
    <cellStyle name="Currency 5 7 9 2" xfId="26860"/>
    <cellStyle name="Currency 5 7 9 3" xfId="19900"/>
    <cellStyle name="Currency 5 8" xfId="3644"/>
    <cellStyle name="Currency 5 8 10" xfId="17155"/>
    <cellStyle name="Currency 5 8 11" xfId="19243"/>
    <cellStyle name="Currency 5 8 2" xfId="3815"/>
    <cellStyle name="Currency 5 8 2 10" xfId="19414"/>
    <cellStyle name="Currency 5 8 2 2" xfId="4157"/>
    <cellStyle name="Currency 5 8 2 2 2" xfId="4853"/>
    <cellStyle name="Currency 5 8 2 2 2 2" xfId="9029"/>
    <cellStyle name="Currency 5 8 2 2 2 2 2" xfId="15294"/>
    <cellStyle name="Currency 5 8 2 2 2 2 2 2" xfId="32284"/>
    <cellStyle name="Currency 5 8 2 2 2 2 3" xfId="25324"/>
    <cellStyle name="Currency 5 8 2 2 2 3" xfId="6941"/>
    <cellStyle name="Currency 5 8 2 2 2 3 2" xfId="13206"/>
    <cellStyle name="Currency 5 8 2 2 2 3 2 2" xfId="30196"/>
    <cellStyle name="Currency 5 8 2 2 2 3 3" xfId="23236"/>
    <cellStyle name="Currency 5 8 2 2 2 4" xfId="11118"/>
    <cellStyle name="Currency 5 8 2 2 2 4 2" xfId="28108"/>
    <cellStyle name="Currency 5 8 2 2 2 5" xfId="18364"/>
    <cellStyle name="Currency 5 8 2 2 2 6" xfId="21148"/>
    <cellStyle name="Currency 5 8 2 2 3" xfId="5549"/>
    <cellStyle name="Currency 5 8 2 2 3 2" xfId="9725"/>
    <cellStyle name="Currency 5 8 2 2 3 2 2" xfId="15990"/>
    <cellStyle name="Currency 5 8 2 2 3 2 2 2" xfId="32980"/>
    <cellStyle name="Currency 5 8 2 2 3 2 3" xfId="26020"/>
    <cellStyle name="Currency 5 8 2 2 3 3" xfId="7637"/>
    <cellStyle name="Currency 5 8 2 2 3 3 2" xfId="13902"/>
    <cellStyle name="Currency 5 8 2 2 3 3 2 2" xfId="30892"/>
    <cellStyle name="Currency 5 8 2 2 3 3 3" xfId="23932"/>
    <cellStyle name="Currency 5 8 2 2 3 4" xfId="11814"/>
    <cellStyle name="Currency 5 8 2 2 3 4 2" xfId="28804"/>
    <cellStyle name="Currency 5 8 2 2 3 5" xfId="19060"/>
    <cellStyle name="Currency 5 8 2 2 3 6" xfId="21844"/>
    <cellStyle name="Currency 5 8 2 2 4" xfId="8333"/>
    <cellStyle name="Currency 5 8 2 2 4 2" xfId="14598"/>
    <cellStyle name="Currency 5 8 2 2 4 2 2" xfId="31588"/>
    <cellStyle name="Currency 5 8 2 2 4 3" xfId="24628"/>
    <cellStyle name="Currency 5 8 2 2 5" xfId="6245"/>
    <cellStyle name="Currency 5 8 2 2 5 2" xfId="12510"/>
    <cellStyle name="Currency 5 8 2 2 5 2 2" xfId="29500"/>
    <cellStyle name="Currency 5 8 2 2 5 3" xfId="22540"/>
    <cellStyle name="Currency 5 8 2 2 6" xfId="10422"/>
    <cellStyle name="Currency 5 8 2 2 6 2" xfId="27412"/>
    <cellStyle name="Currency 5 8 2 2 6 3" xfId="20452"/>
    <cellStyle name="Currency 5 8 2 2 7" xfId="16984"/>
    <cellStyle name="Currency 5 8 2 2 7 2" xfId="26716"/>
    <cellStyle name="Currency 5 8 2 2 8" xfId="17668"/>
    <cellStyle name="Currency 5 8 2 2 9" xfId="19756"/>
    <cellStyle name="Currency 5 8 2 3" xfId="4511"/>
    <cellStyle name="Currency 5 8 2 3 2" xfId="8687"/>
    <cellStyle name="Currency 5 8 2 3 2 2" xfId="14952"/>
    <cellStyle name="Currency 5 8 2 3 2 2 2" xfId="31942"/>
    <cellStyle name="Currency 5 8 2 3 2 3" xfId="24982"/>
    <cellStyle name="Currency 5 8 2 3 3" xfId="6599"/>
    <cellStyle name="Currency 5 8 2 3 3 2" xfId="12864"/>
    <cellStyle name="Currency 5 8 2 3 3 2 2" xfId="29854"/>
    <cellStyle name="Currency 5 8 2 3 3 3" xfId="22894"/>
    <cellStyle name="Currency 5 8 2 3 4" xfId="10776"/>
    <cellStyle name="Currency 5 8 2 3 4 2" xfId="27766"/>
    <cellStyle name="Currency 5 8 2 3 5" xfId="18022"/>
    <cellStyle name="Currency 5 8 2 3 6" xfId="20806"/>
    <cellStyle name="Currency 5 8 2 4" xfId="5207"/>
    <cellStyle name="Currency 5 8 2 4 2" xfId="9383"/>
    <cellStyle name="Currency 5 8 2 4 2 2" xfId="15648"/>
    <cellStyle name="Currency 5 8 2 4 2 2 2" xfId="32638"/>
    <cellStyle name="Currency 5 8 2 4 2 3" xfId="25678"/>
    <cellStyle name="Currency 5 8 2 4 3" xfId="7295"/>
    <cellStyle name="Currency 5 8 2 4 3 2" xfId="13560"/>
    <cellStyle name="Currency 5 8 2 4 3 2 2" xfId="30550"/>
    <cellStyle name="Currency 5 8 2 4 3 3" xfId="23590"/>
    <cellStyle name="Currency 5 8 2 4 4" xfId="11472"/>
    <cellStyle name="Currency 5 8 2 4 4 2" xfId="28462"/>
    <cellStyle name="Currency 5 8 2 4 5" xfId="18718"/>
    <cellStyle name="Currency 5 8 2 4 6" xfId="21502"/>
    <cellStyle name="Currency 5 8 2 5" xfId="7991"/>
    <cellStyle name="Currency 5 8 2 5 2" xfId="14256"/>
    <cellStyle name="Currency 5 8 2 5 2 2" xfId="31246"/>
    <cellStyle name="Currency 5 8 2 5 3" xfId="24286"/>
    <cellStyle name="Currency 5 8 2 6" xfId="5903"/>
    <cellStyle name="Currency 5 8 2 6 2" xfId="12168"/>
    <cellStyle name="Currency 5 8 2 6 2 2" xfId="29158"/>
    <cellStyle name="Currency 5 8 2 6 3" xfId="22198"/>
    <cellStyle name="Currency 5 8 2 7" xfId="10080"/>
    <cellStyle name="Currency 5 8 2 7 2" xfId="27070"/>
    <cellStyle name="Currency 5 8 2 7 3" xfId="20110"/>
    <cellStyle name="Currency 5 8 2 8" xfId="16642"/>
    <cellStyle name="Currency 5 8 2 8 2" xfId="26374"/>
    <cellStyle name="Currency 5 8 2 9" xfId="17326"/>
    <cellStyle name="Currency 5 8 3" xfId="3986"/>
    <cellStyle name="Currency 5 8 3 2" xfId="4682"/>
    <cellStyle name="Currency 5 8 3 2 2" xfId="8858"/>
    <cellStyle name="Currency 5 8 3 2 2 2" xfId="15123"/>
    <cellStyle name="Currency 5 8 3 2 2 2 2" xfId="32113"/>
    <cellStyle name="Currency 5 8 3 2 2 3" xfId="25153"/>
    <cellStyle name="Currency 5 8 3 2 3" xfId="6770"/>
    <cellStyle name="Currency 5 8 3 2 3 2" xfId="13035"/>
    <cellStyle name="Currency 5 8 3 2 3 2 2" xfId="30025"/>
    <cellStyle name="Currency 5 8 3 2 3 3" xfId="23065"/>
    <cellStyle name="Currency 5 8 3 2 4" xfId="10947"/>
    <cellStyle name="Currency 5 8 3 2 4 2" xfId="27937"/>
    <cellStyle name="Currency 5 8 3 2 5" xfId="18193"/>
    <cellStyle name="Currency 5 8 3 2 6" xfId="20977"/>
    <cellStyle name="Currency 5 8 3 3" xfId="5378"/>
    <cellStyle name="Currency 5 8 3 3 2" xfId="9554"/>
    <cellStyle name="Currency 5 8 3 3 2 2" xfId="15819"/>
    <cellStyle name="Currency 5 8 3 3 2 2 2" xfId="32809"/>
    <cellStyle name="Currency 5 8 3 3 2 3" xfId="25849"/>
    <cellStyle name="Currency 5 8 3 3 3" xfId="7466"/>
    <cellStyle name="Currency 5 8 3 3 3 2" xfId="13731"/>
    <cellStyle name="Currency 5 8 3 3 3 2 2" xfId="30721"/>
    <cellStyle name="Currency 5 8 3 3 3 3" xfId="23761"/>
    <cellStyle name="Currency 5 8 3 3 4" xfId="11643"/>
    <cellStyle name="Currency 5 8 3 3 4 2" xfId="28633"/>
    <cellStyle name="Currency 5 8 3 3 5" xfId="18889"/>
    <cellStyle name="Currency 5 8 3 3 6" xfId="21673"/>
    <cellStyle name="Currency 5 8 3 4" xfId="8162"/>
    <cellStyle name="Currency 5 8 3 4 2" xfId="14427"/>
    <cellStyle name="Currency 5 8 3 4 2 2" xfId="31417"/>
    <cellStyle name="Currency 5 8 3 4 3" xfId="24457"/>
    <cellStyle name="Currency 5 8 3 5" xfId="6074"/>
    <cellStyle name="Currency 5 8 3 5 2" xfId="12339"/>
    <cellStyle name="Currency 5 8 3 5 2 2" xfId="29329"/>
    <cellStyle name="Currency 5 8 3 5 3" xfId="22369"/>
    <cellStyle name="Currency 5 8 3 6" xfId="10251"/>
    <cellStyle name="Currency 5 8 3 6 2" xfId="27241"/>
    <cellStyle name="Currency 5 8 3 6 3" xfId="20281"/>
    <cellStyle name="Currency 5 8 3 7" xfId="16813"/>
    <cellStyle name="Currency 5 8 3 7 2" xfId="26545"/>
    <cellStyle name="Currency 5 8 3 8" xfId="17497"/>
    <cellStyle name="Currency 5 8 3 9" xfId="19585"/>
    <cellStyle name="Currency 5 8 4" xfId="4340"/>
    <cellStyle name="Currency 5 8 4 2" xfId="8516"/>
    <cellStyle name="Currency 5 8 4 2 2" xfId="14781"/>
    <cellStyle name="Currency 5 8 4 2 2 2" xfId="31771"/>
    <cellStyle name="Currency 5 8 4 2 3" xfId="24811"/>
    <cellStyle name="Currency 5 8 4 3" xfId="6428"/>
    <cellStyle name="Currency 5 8 4 3 2" xfId="12693"/>
    <cellStyle name="Currency 5 8 4 3 2 2" xfId="29683"/>
    <cellStyle name="Currency 5 8 4 3 3" xfId="22723"/>
    <cellStyle name="Currency 5 8 4 4" xfId="10605"/>
    <cellStyle name="Currency 5 8 4 4 2" xfId="27595"/>
    <cellStyle name="Currency 5 8 4 5" xfId="17851"/>
    <cellStyle name="Currency 5 8 4 6" xfId="20635"/>
    <cellStyle name="Currency 5 8 5" xfId="5036"/>
    <cellStyle name="Currency 5 8 5 2" xfId="9212"/>
    <cellStyle name="Currency 5 8 5 2 2" xfId="15477"/>
    <cellStyle name="Currency 5 8 5 2 2 2" xfId="32467"/>
    <cellStyle name="Currency 5 8 5 2 3" xfId="25507"/>
    <cellStyle name="Currency 5 8 5 3" xfId="7124"/>
    <cellStyle name="Currency 5 8 5 3 2" xfId="13389"/>
    <cellStyle name="Currency 5 8 5 3 2 2" xfId="30379"/>
    <cellStyle name="Currency 5 8 5 3 3" xfId="23419"/>
    <cellStyle name="Currency 5 8 5 4" xfId="11301"/>
    <cellStyle name="Currency 5 8 5 4 2" xfId="28291"/>
    <cellStyle name="Currency 5 8 5 5" xfId="18547"/>
    <cellStyle name="Currency 5 8 5 6" xfId="21331"/>
    <cellStyle name="Currency 5 8 6" xfId="7820"/>
    <cellStyle name="Currency 5 8 6 2" xfId="14085"/>
    <cellStyle name="Currency 5 8 6 2 2" xfId="31075"/>
    <cellStyle name="Currency 5 8 6 3" xfId="24115"/>
    <cellStyle name="Currency 5 8 7" xfId="5732"/>
    <cellStyle name="Currency 5 8 7 2" xfId="11997"/>
    <cellStyle name="Currency 5 8 7 2 2" xfId="28987"/>
    <cellStyle name="Currency 5 8 7 3" xfId="22027"/>
    <cellStyle name="Currency 5 8 8" xfId="9909"/>
    <cellStyle name="Currency 5 8 8 2" xfId="26899"/>
    <cellStyle name="Currency 5 8 8 3" xfId="19939"/>
    <cellStyle name="Currency 5 8 9" xfId="16471"/>
    <cellStyle name="Currency 5 8 9 2" xfId="26203"/>
    <cellStyle name="Currency 5 9" xfId="3722"/>
    <cellStyle name="Currency 5 9 10" xfId="19321"/>
    <cellStyle name="Currency 5 9 2" xfId="4064"/>
    <cellStyle name="Currency 5 9 2 2" xfId="4760"/>
    <cellStyle name="Currency 5 9 2 2 2" xfId="8936"/>
    <cellStyle name="Currency 5 9 2 2 2 2" xfId="15201"/>
    <cellStyle name="Currency 5 9 2 2 2 2 2" xfId="32191"/>
    <cellStyle name="Currency 5 9 2 2 2 3" xfId="25231"/>
    <cellStyle name="Currency 5 9 2 2 3" xfId="6848"/>
    <cellStyle name="Currency 5 9 2 2 3 2" xfId="13113"/>
    <cellStyle name="Currency 5 9 2 2 3 2 2" xfId="30103"/>
    <cellStyle name="Currency 5 9 2 2 3 3" xfId="23143"/>
    <cellStyle name="Currency 5 9 2 2 4" xfId="11025"/>
    <cellStyle name="Currency 5 9 2 2 4 2" xfId="28015"/>
    <cellStyle name="Currency 5 9 2 2 5" xfId="18271"/>
    <cellStyle name="Currency 5 9 2 2 6" xfId="21055"/>
    <cellStyle name="Currency 5 9 2 3" xfId="5456"/>
    <cellStyle name="Currency 5 9 2 3 2" xfId="9632"/>
    <cellStyle name="Currency 5 9 2 3 2 2" xfId="15897"/>
    <cellStyle name="Currency 5 9 2 3 2 2 2" xfId="32887"/>
    <cellStyle name="Currency 5 9 2 3 2 3" xfId="25927"/>
    <cellStyle name="Currency 5 9 2 3 3" xfId="7544"/>
    <cellStyle name="Currency 5 9 2 3 3 2" xfId="13809"/>
    <cellStyle name="Currency 5 9 2 3 3 2 2" xfId="30799"/>
    <cellStyle name="Currency 5 9 2 3 3 3" xfId="23839"/>
    <cellStyle name="Currency 5 9 2 3 4" xfId="11721"/>
    <cellStyle name="Currency 5 9 2 3 4 2" xfId="28711"/>
    <cellStyle name="Currency 5 9 2 3 5" xfId="18967"/>
    <cellStyle name="Currency 5 9 2 3 6" xfId="21751"/>
    <cellStyle name="Currency 5 9 2 4" xfId="8240"/>
    <cellStyle name="Currency 5 9 2 4 2" xfId="14505"/>
    <cellStyle name="Currency 5 9 2 4 2 2" xfId="31495"/>
    <cellStyle name="Currency 5 9 2 4 3" xfId="24535"/>
    <cellStyle name="Currency 5 9 2 5" xfId="6152"/>
    <cellStyle name="Currency 5 9 2 5 2" xfId="12417"/>
    <cellStyle name="Currency 5 9 2 5 2 2" xfId="29407"/>
    <cellStyle name="Currency 5 9 2 5 3" xfId="22447"/>
    <cellStyle name="Currency 5 9 2 6" xfId="10329"/>
    <cellStyle name="Currency 5 9 2 6 2" xfId="27319"/>
    <cellStyle name="Currency 5 9 2 6 3" xfId="20359"/>
    <cellStyle name="Currency 5 9 2 7" xfId="16891"/>
    <cellStyle name="Currency 5 9 2 7 2" xfId="26623"/>
    <cellStyle name="Currency 5 9 2 8" xfId="17575"/>
    <cellStyle name="Currency 5 9 2 9" xfId="19663"/>
    <cellStyle name="Currency 5 9 3" xfId="4418"/>
    <cellStyle name="Currency 5 9 3 2" xfId="8594"/>
    <cellStyle name="Currency 5 9 3 2 2" xfId="14859"/>
    <cellStyle name="Currency 5 9 3 2 2 2" xfId="31849"/>
    <cellStyle name="Currency 5 9 3 2 3" xfId="24889"/>
    <cellStyle name="Currency 5 9 3 3" xfId="6506"/>
    <cellStyle name="Currency 5 9 3 3 2" xfId="12771"/>
    <cellStyle name="Currency 5 9 3 3 2 2" xfId="29761"/>
    <cellStyle name="Currency 5 9 3 3 3" xfId="22801"/>
    <cellStyle name="Currency 5 9 3 4" xfId="10683"/>
    <cellStyle name="Currency 5 9 3 4 2" xfId="27673"/>
    <cellStyle name="Currency 5 9 3 5" xfId="17929"/>
    <cellStyle name="Currency 5 9 3 6" xfId="20713"/>
    <cellStyle name="Currency 5 9 4" xfId="5114"/>
    <cellStyle name="Currency 5 9 4 2" xfId="9290"/>
    <cellStyle name="Currency 5 9 4 2 2" xfId="15555"/>
    <cellStyle name="Currency 5 9 4 2 2 2" xfId="32545"/>
    <cellStyle name="Currency 5 9 4 2 3" xfId="25585"/>
    <cellStyle name="Currency 5 9 4 3" xfId="7202"/>
    <cellStyle name="Currency 5 9 4 3 2" xfId="13467"/>
    <cellStyle name="Currency 5 9 4 3 2 2" xfId="30457"/>
    <cellStyle name="Currency 5 9 4 3 3" xfId="23497"/>
    <cellStyle name="Currency 5 9 4 4" xfId="11379"/>
    <cellStyle name="Currency 5 9 4 4 2" xfId="28369"/>
    <cellStyle name="Currency 5 9 4 5" xfId="18625"/>
    <cellStyle name="Currency 5 9 4 6" xfId="21409"/>
    <cellStyle name="Currency 5 9 5" xfId="7898"/>
    <cellStyle name="Currency 5 9 5 2" xfId="14163"/>
    <cellStyle name="Currency 5 9 5 2 2" xfId="31153"/>
    <cellStyle name="Currency 5 9 5 3" xfId="24193"/>
    <cellStyle name="Currency 5 9 6" xfId="5810"/>
    <cellStyle name="Currency 5 9 6 2" xfId="12075"/>
    <cellStyle name="Currency 5 9 6 2 2" xfId="29065"/>
    <cellStyle name="Currency 5 9 6 3" xfId="22105"/>
    <cellStyle name="Currency 5 9 7" xfId="9987"/>
    <cellStyle name="Currency 5 9 7 2" xfId="26977"/>
    <cellStyle name="Currency 5 9 7 3" xfId="20017"/>
    <cellStyle name="Currency 5 9 8" xfId="16549"/>
    <cellStyle name="Currency 5 9 8 2" xfId="26281"/>
    <cellStyle name="Currency 5 9 9" xfId="17233"/>
    <cellStyle name="Currency 50 2" xfId="164"/>
    <cellStyle name="Currency 50 2 2" xfId="2491"/>
    <cellStyle name="Currency 50 2 3" xfId="1332"/>
    <cellStyle name="Currency 50 3" xfId="165"/>
    <cellStyle name="Currency 50 3 2" xfId="2492"/>
    <cellStyle name="Currency 50 3 3" xfId="1333"/>
    <cellStyle name="Currency 51" xfId="166"/>
    <cellStyle name="Currency 51 2" xfId="167"/>
    <cellStyle name="Currency 51 2 2" xfId="2494"/>
    <cellStyle name="Currency 51 2 2 2" xfId="33179"/>
    <cellStyle name="Currency 51 2 3" xfId="1335"/>
    <cellStyle name="Currency 51 3" xfId="168"/>
    <cellStyle name="Currency 51 3 2" xfId="2495"/>
    <cellStyle name="Currency 51 3 3" xfId="1336"/>
    <cellStyle name="Currency 51 4" xfId="2493"/>
    <cellStyle name="Currency 51 5" xfId="1334"/>
    <cellStyle name="Currency 52" xfId="169"/>
    <cellStyle name="Currency 52 2" xfId="170"/>
    <cellStyle name="Currency 52 2 2" xfId="2497"/>
    <cellStyle name="Currency 52 2 2 2" xfId="33180"/>
    <cellStyle name="Currency 52 2 3" xfId="1338"/>
    <cellStyle name="Currency 52 3" xfId="2496"/>
    <cellStyle name="Currency 52 3 2" xfId="33181"/>
    <cellStyle name="Currency 52 4" xfId="1337"/>
    <cellStyle name="Currency 53 2" xfId="171"/>
    <cellStyle name="Currency 53 2 2" xfId="2498"/>
    <cellStyle name="Currency 53 2 2 2" xfId="33182"/>
    <cellStyle name="Currency 53 2 3" xfId="1339"/>
    <cellStyle name="Currency 53 3" xfId="172"/>
    <cellStyle name="Currency 53 3 2" xfId="2499"/>
    <cellStyle name="Currency 53 3 3" xfId="1340"/>
    <cellStyle name="Currency 53 4" xfId="33183"/>
    <cellStyle name="Currency 55" xfId="173"/>
    <cellStyle name="Currency 55 2" xfId="174"/>
    <cellStyle name="Currency 55 2 2" xfId="2501"/>
    <cellStyle name="Currency 55 2 3" xfId="1342"/>
    <cellStyle name="Currency 55 3" xfId="2500"/>
    <cellStyle name="Currency 55 4" xfId="1341"/>
    <cellStyle name="Currency 56" xfId="175"/>
    <cellStyle name="Currency 56 2" xfId="176"/>
    <cellStyle name="Currency 56 2 2" xfId="2502"/>
    <cellStyle name="Currency 56 2 3" xfId="1344"/>
    <cellStyle name="Currency 56 3" xfId="1343"/>
    <cellStyle name="Currency 57" xfId="177"/>
    <cellStyle name="Currency 57 2" xfId="178"/>
    <cellStyle name="Currency 57 2 2" xfId="2503"/>
    <cellStyle name="Currency 57 2 3" xfId="1346"/>
    <cellStyle name="Currency 57 3" xfId="1345"/>
    <cellStyle name="Currency 58" xfId="179"/>
    <cellStyle name="Currency 58 2" xfId="180"/>
    <cellStyle name="Currency 58 2 2" xfId="2505"/>
    <cellStyle name="Currency 58 2 3" xfId="1348"/>
    <cellStyle name="Currency 58 3" xfId="2504"/>
    <cellStyle name="Currency 58 4" xfId="1347"/>
    <cellStyle name="Currency 59" xfId="181"/>
    <cellStyle name="Currency 59 2" xfId="2506"/>
    <cellStyle name="Currency 59 3" xfId="1349"/>
    <cellStyle name="Currency 6" xfId="3542"/>
    <cellStyle name="Currency 6 10" xfId="182"/>
    <cellStyle name="Currency 6 10 2" xfId="2507"/>
    <cellStyle name="Currency 6 10 2 2" xfId="33184"/>
    <cellStyle name="Currency 6 10 3" xfId="1350"/>
    <cellStyle name="Currency 6 11" xfId="183"/>
    <cellStyle name="Currency 6 11 2" xfId="2508"/>
    <cellStyle name="Currency 6 11 2 2" xfId="33185"/>
    <cellStyle name="Currency 6 11 3" xfId="1351"/>
    <cellStyle name="Currency 6 12" xfId="184"/>
    <cellStyle name="Currency 6 12 2" xfId="2509"/>
    <cellStyle name="Currency 6 12 2 2" xfId="33186"/>
    <cellStyle name="Currency 6 12 3" xfId="1352"/>
    <cellStyle name="Currency 6 13" xfId="185"/>
    <cellStyle name="Currency 6 13 2" xfId="2510"/>
    <cellStyle name="Currency 6 13 2 2" xfId="33187"/>
    <cellStyle name="Currency 6 13 3" xfId="1353"/>
    <cellStyle name="Currency 6 14" xfId="186"/>
    <cellStyle name="Currency 6 14 2" xfId="2511"/>
    <cellStyle name="Currency 6 14 2 2" xfId="33188"/>
    <cellStyle name="Currency 6 14 3" xfId="1354"/>
    <cellStyle name="Currency 6 15" xfId="187"/>
    <cellStyle name="Currency 6 15 2" xfId="2512"/>
    <cellStyle name="Currency 6 15 2 2" xfId="33189"/>
    <cellStyle name="Currency 6 15 3" xfId="1355"/>
    <cellStyle name="Currency 6 16" xfId="188"/>
    <cellStyle name="Currency 6 16 2" xfId="2513"/>
    <cellStyle name="Currency 6 16 2 2" xfId="33190"/>
    <cellStyle name="Currency 6 16 3" xfId="1356"/>
    <cellStyle name="Currency 6 17" xfId="189"/>
    <cellStyle name="Currency 6 17 2" xfId="2514"/>
    <cellStyle name="Currency 6 17 2 2" xfId="33191"/>
    <cellStyle name="Currency 6 17 3" xfId="1357"/>
    <cellStyle name="Currency 6 18" xfId="190"/>
    <cellStyle name="Currency 6 18 2" xfId="2515"/>
    <cellStyle name="Currency 6 18 2 2" xfId="33192"/>
    <cellStyle name="Currency 6 18 3" xfId="1358"/>
    <cellStyle name="Currency 6 19" xfId="191"/>
    <cellStyle name="Currency 6 19 2" xfId="2516"/>
    <cellStyle name="Currency 6 19 2 2" xfId="33193"/>
    <cellStyle name="Currency 6 19 3" xfId="1359"/>
    <cellStyle name="Currency 6 2" xfId="192"/>
    <cellStyle name="Currency 6 2 2" xfId="2517"/>
    <cellStyle name="Currency 6 2 2 2" xfId="33194"/>
    <cellStyle name="Currency 6 2 3" xfId="1360"/>
    <cellStyle name="Currency 6 20" xfId="193"/>
    <cellStyle name="Currency 6 20 2" xfId="2518"/>
    <cellStyle name="Currency 6 20 2 2" xfId="33195"/>
    <cellStyle name="Currency 6 20 3" xfId="1361"/>
    <cellStyle name="Currency 6 21" xfId="194"/>
    <cellStyle name="Currency 6 21 2" xfId="2519"/>
    <cellStyle name="Currency 6 21 2 2" xfId="33196"/>
    <cellStyle name="Currency 6 21 3" xfId="1362"/>
    <cellStyle name="Currency 6 22" xfId="195"/>
    <cellStyle name="Currency 6 22 2" xfId="2520"/>
    <cellStyle name="Currency 6 22 2 2" xfId="33197"/>
    <cellStyle name="Currency 6 22 3" xfId="1363"/>
    <cellStyle name="Currency 6 23" xfId="196"/>
    <cellStyle name="Currency 6 23 2" xfId="2521"/>
    <cellStyle name="Currency 6 23 2 2" xfId="33198"/>
    <cellStyle name="Currency 6 23 3" xfId="1364"/>
    <cellStyle name="Currency 6 24" xfId="197"/>
    <cellStyle name="Currency 6 24 2" xfId="2522"/>
    <cellStyle name="Currency 6 24 2 2" xfId="33199"/>
    <cellStyle name="Currency 6 24 3" xfId="1365"/>
    <cellStyle name="Currency 6 25" xfId="198"/>
    <cellStyle name="Currency 6 25 2" xfId="2523"/>
    <cellStyle name="Currency 6 25 2 2" xfId="33200"/>
    <cellStyle name="Currency 6 25 3" xfId="1366"/>
    <cellStyle name="Currency 6 26" xfId="199"/>
    <cellStyle name="Currency 6 26 2" xfId="2524"/>
    <cellStyle name="Currency 6 26 2 2" xfId="33201"/>
    <cellStyle name="Currency 6 26 3" xfId="1367"/>
    <cellStyle name="Currency 6 3" xfId="200"/>
    <cellStyle name="Currency 6 3 2" xfId="2525"/>
    <cellStyle name="Currency 6 3 2 2" xfId="33202"/>
    <cellStyle name="Currency 6 3 3" xfId="1368"/>
    <cellStyle name="Currency 6 4" xfId="201"/>
    <cellStyle name="Currency 6 4 2" xfId="2526"/>
    <cellStyle name="Currency 6 4 2 2" xfId="33203"/>
    <cellStyle name="Currency 6 4 3" xfId="1369"/>
    <cellStyle name="Currency 6 5" xfId="202"/>
    <cellStyle name="Currency 6 5 2" xfId="2527"/>
    <cellStyle name="Currency 6 5 2 2" xfId="33204"/>
    <cellStyle name="Currency 6 5 3" xfId="1370"/>
    <cellStyle name="Currency 6 6" xfId="203"/>
    <cellStyle name="Currency 6 6 2" xfId="2528"/>
    <cellStyle name="Currency 6 6 2 2" xfId="33205"/>
    <cellStyle name="Currency 6 6 3" xfId="1371"/>
    <cellStyle name="Currency 6 7" xfId="204"/>
    <cellStyle name="Currency 6 7 2" xfId="2529"/>
    <cellStyle name="Currency 6 7 2 2" xfId="33206"/>
    <cellStyle name="Currency 6 7 3" xfId="1372"/>
    <cellStyle name="Currency 6 8" xfId="205"/>
    <cellStyle name="Currency 6 8 2" xfId="2530"/>
    <cellStyle name="Currency 6 8 2 2" xfId="33207"/>
    <cellStyle name="Currency 6 8 3" xfId="1373"/>
    <cellStyle name="Currency 6 9" xfId="206"/>
    <cellStyle name="Currency 6 9 2" xfId="2531"/>
    <cellStyle name="Currency 6 9 2 2" xfId="33208"/>
    <cellStyle name="Currency 6 9 3" xfId="1374"/>
    <cellStyle name="Currency 60" xfId="207"/>
    <cellStyle name="Currency 60 2" xfId="208"/>
    <cellStyle name="Currency 60 2 2" xfId="2533"/>
    <cellStyle name="Currency 60 2 3" xfId="1376"/>
    <cellStyle name="Currency 60 3" xfId="209"/>
    <cellStyle name="Currency 60 3 2" xfId="2534"/>
    <cellStyle name="Currency 60 3 3" xfId="1377"/>
    <cellStyle name="Currency 60 4" xfId="2532"/>
    <cellStyle name="Currency 60 5" xfId="1375"/>
    <cellStyle name="Currency 61" xfId="210"/>
    <cellStyle name="Currency 61 2" xfId="211"/>
    <cellStyle name="Currency 61 2 2" xfId="2536"/>
    <cellStyle name="Currency 61 2 3" xfId="1379"/>
    <cellStyle name="Currency 61 3" xfId="2535"/>
    <cellStyle name="Currency 61 4" xfId="1378"/>
    <cellStyle name="Currency 62" xfId="212"/>
    <cellStyle name="Currency 62 2" xfId="2537"/>
    <cellStyle name="Currency 62 2 2" xfId="3490"/>
    <cellStyle name="Currency 62 3" xfId="1380"/>
    <cellStyle name="Currency 63" xfId="213"/>
    <cellStyle name="Currency 63 2" xfId="214"/>
    <cellStyle name="Currency 63 2 2" xfId="1382"/>
    <cellStyle name="Currency 63 2 3" xfId="3510"/>
    <cellStyle name="Currency 63 3" xfId="2538"/>
    <cellStyle name="Currency 63 4" xfId="1381"/>
    <cellStyle name="Currency 64" xfId="215"/>
    <cellStyle name="Currency 64 2" xfId="2332"/>
    <cellStyle name="Currency 64 2 2" xfId="3484"/>
    <cellStyle name="Currency 64 2 3" xfId="3511"/>
    <cellStyle name="Currency 64 3" xfId="3476"/>
    <cellStyle name="Currency 64 3 2" xfId="3493"/>
    <cellStyle name="Currency 64 4" xfId="2331"/>
    <cellStyle name="Currency 64 5" xfId="1383"/>
    <cellStyle name="Currency 65" xfId="3481"/>
    <cellStyle name="Currency 65 2" xfId="3496"/>
    <cellStyle name="Currency 7" xfId="216"/>
    <cellStyle name="Currency 7 2" xfId="217"/>
    <cellStyle name="Currency 7 2 2" xfId="2540"/>
    <cellStyle name="Currency 7 2 2 2" xfId="33209"/>
    <cellStyle name="Currency 7 2 3" xfId="1385"/>
    <cellStyle name="Currency 7 3" xfId="218"/>
    <cellStyle name="Currency 7 3 2" xfId="2541"/>
    <cellStyle name="Currency 7 3 2 2" xfId="33210"/>
    <cellStyle name="Currency 7 3 3" xfId="1386"/>
    <cellStyle name="Currency 7 4" xfId="2539"/>
    <cellStyle name="Currency 7 4 2" xfId="33211"/>
    <cellStyle name="Currency 7 5" xfId="1384"/>
    <cellStyle name="Currency 8" xfId="219"/>
    <cellStyle name="Currency 8 2" xfId="220"/>
    <cellStyle name="Currency 8 2 2" xfId="2543"/>
    <cellStyle name="Currency 8 2 2 2" xfId="33212"/>
    <cellStyle name="Currency 8 2 3" xfId="1388"/>
    <cellStyle name="Currency 8 3" xfId="221"/>
    <cellStyle name="Currency 8 3 2" xfId="2544"/>
    <cellStyle name="Currency 8 3 2 2" xfId="33213"/>
    <cellStyle name="Currency 8 3 3" xfId="1389"/>
    <cellStyle name="Currency 8 4" xfId="2542"/>
    <cellStyle name="Currency 8 4 2" xfId="33214"/>
    <cellStyle name="Currency 8 5" xfId="1387"/>
    <cellStyle name="Currency 9" xfId="222"/>
    <cellStyle name="Currency 9 10" xfId="223"/>
    <cellStyle name="Currency 9 10 2" xfId="2545"/>
    <cellStyle name="Currency 9 10 2 2" xfId="33215"/>
    <cellStyle name="Currency 9 10 3" xfId="1391"/>
    <cellStyle name="Currency 9 11" xfId="224"/>
    <cellStyle name="Currency 9 11 2" xfId="2546"/>
    <cellStyle name="Currency 9 11 2 2" xfId="33216"/>
    <cellStyle name="Currency 9 11 3" xfId="1392"/>
    <cellStyle name="Currency 9 12" xfId="225"/>
    <cellStyle name="Currency 9 12 2" xfId="2547"/>
    <cellStyle name="Currency 9 12 2 2" xfId="33217"/>
    <cellStyle name="Currency 9 12 3" xfId="1393"/>
    <cellStyle name="Currency 9 13" xfId="226"/>
    <cellStyle name="Currency 9 13 2" xfId="2548"/>
    <cellStyle name="Currency 9 13 2 2" xfId="33218"/>
    <cellStyle name="Currency 9 13 3" xfId="1394"/>
    <cellStyle name="Currency 9 14" xfId="227"/>
    <cellStyle name="Currency 9 14 2" xfId="2549"/>
    <cellStyle name="Currency 9 14 2 2" xfId="33219"/>
    <cellStyle name="Currency 9 14 3" xfId="1395"/>
    <cellStyle name="Currency 9 15" xfId="228"/>
    <cellStyle name="Currency 9 15 2" xfId="2550"/>
    <cellStyle name="Currency 9 15 2 2" xfId="33220"/>
    <cellStyle name="Currency 9 15 3" xfId="1396"/>
    <cellStyle name="Currency 9 16" xfId="229"/>
    <cellStyle name="Currency 9 16 2" xfId="2551"/>
    <cellStyle name="Currency 9 16 2 2" xfId="33221"/>
    <cellStyle name="Currency 9 16 3" xfId="1397"/>
    <cellStyle name="Currency 9 17" xfId="230"/>
    <cellStyle name="Currency 9 17 2" xfId="2552"/>
    <cellStyle name="Currency 9 17 2 2" xfId="33222"/>
    <cellStyle name="Currency 9 17 3" xfId="1398"/>
    <cellStyle name="Currency 9 18" xfId="231"/>
    <cellStyle name="Currency 9 18 2" xfId="2553"/>
    <cellStyle name="Currency 9 18 2 2" xfId="33223"/>
    <cellStyle name="Currency 9 18 3" xfId="1399"/>
    <cellStyle name="Currency 9 19" xfId="232"/>
    <cellStyle name="Currency 9 19 2" xfId="2554"/>
    <cellStyle name="Currency 9 19 2 2" xfId="33224"/>
    <cellStyle name="Currency 9 19 3" xfId="1400"/>
    <cellStyle name="Currency 9 2" xfId="233"/>
    <cellStyle name="Currency 9 2 2" xfId="2555"/>
    <cellStyle name="Currency 9 2 2 2" xfId="33225"/>
    <cellStyle name="Currency 9 2 3" xfId="1401"/>
    <cellStyle name="Currency 9 20" xfId="234"/>
    <cellStyle name="Currency 9 20 2" xfId="2556"/>
    <cellStyle name="Currency 9 20 2 2" xfId="33226"/>
    <cellStyle name="Currency 9 20 3" xfId="1402"/>
    <cellStyle name="Currency 9 21" xfId="235"/>
    <cellStyle name="Currency 9 21 2" xfId="2557"/>
    <cellStyle name="Currency 9 21 3" xfId="1403"/>
    <cellStyle name="Currency 9 22" xfId="236"/>
    <cellStyle name="Currency 9 22 2" xfId="2558"/>
    <cellStyle name="Currency 9 22 3" xfId="1404"/>
    <cellStyle name="Currency 9 23" xfId="237"/>
    <cellStyle name="Currency 9 23 2" xfId="2559"/>
    <cellStyle name="Currency 9 23 3" xfId="1405"/>
    <cellStyle name="Currency 9 24" xfId="238"/>
    <cellStyle name="Currency 9 24 2" xfId="2560"/>
    <cellStyle name="Currency 9 24 3" xfId="1406"/>
    <cellStyle name="Currency 9 25" xfId="239"/>
    <cellStyle name="Currency 9 25 2" xfId="2561"/>
    <cellStyle name="Currency 9 25 3" xfId="1407"/>
    <cellStyle name="Currency 9 26" xfId="240"/>
    <cellStyle name="Currency 9 26 2" xfId="2562"/>
    <cellStyle name="Currency 9 26 3" xfId="1408"/>
    <cellStyle name="Currency 9 27" xfId="241"/>
    <cellStyle name="Currency 9 27 2" xfId="2563"/>
    <cellStyle name="Currency 9 27 3" xfId="1409"/>
    <cellStyle name="Currency 9 28" xfId="242"/>
    <cellStyle name="Currency 9 28 2" xfId="2564"/>
    <cellStyle name="Currency 9 28 3" xfId="1410"/>
    <cellStyle name="Currency 9 29" xfId="243"/>
    <cellStyle name="Currency 9 29 2" xfId="2565"/>
    <cellStyle name="Currency 9 29 3" xfId="1411"/>
    <cellStyle name="Currency 9 3" xfId="244"/>
    <cellStyle name="Currency 9 3 2" xfId="2566"/>
    <cellStyle name="Currency 9 3 2 2" xfId="33227"/>
    <cellStyle name="Currency 9 3 3" xfId="1412"/>
    <cellStyle name="Currency 9 30" xfId="245"/>
    <cellStyle name="Currency 9 30 2" xfId="2567"/>
    <cellStyle name="Currency 9 30 3" xfId="1413"/>
    <cellStyle name="Currency 9 31" xfId="246"/>
    <cellStyle name="Currency 9 31 2" xfId="2568"/>
    <cellStyle name="Currency 9 31 3" xfId="1414"/>
    <cellStyle name="Currency 9 32" xfId="247"/>
    <cellStyle name="Currency 9 32 2" xfId="2569"/>
    <cellStyle name="Currency 9 32 3" xfId="1415"/>
    <cellStyle name="Currency 9 33" xfId="248"/>
    <cellStyle name="Currency 9 33 2" xfId="2570"/>
    <cellStyle name="Currency 9 33 3" xfId="1416"/>
    <cellStyle name="Currency 9 34" xfId="249"/>
    <cellStyle name="Currency 9 34 2" xfId="2571"/>
    <cellStyle name="Currency 9 34 3" xfId="1417"/>
    <cellStyle name="Currency 9 35" xfId="250"/>
    <cellStyle name="Currency 9 35 2" xfId="2572"/>
    <cellStyle name="Currency 9 35 3" xfId="1418"/>
    <cellStyle name="Currency 9 36" xfId="251"/>
    <cellStyle name="Currency 9 36 2" xfId="2573"/>
    <cellStyle name="Currency 9 36 3" xfId="1419"/>
    <cellStyle name="Currency 9 37" xfId="252"/>
    <cellStyle name="Currency 9 37 2" xfId="2574"/>
    <cellStyle name="Currency 9 37 3" xfId="1420"/>
    <cellStyle name="Currency 9 38" xfId="1390"/>
    <cellStyle name="Currency 9 4" xfId="253"/>
    <cellStyle name="Currency 9 4 2" xfId="2575"/>
    <cellStyle name="Currency 9 4 2 2" xfId="33228"/>
    <cellStyle name="Currency 9 4 3" xfId="1421"/>
    <cellStyle name="Currency 9 5" xfId="254"/>
    <cellStyle name="Currency 9 5 2" xfId="2576"/>
    <cellStyle name="Currency 9 5 2 2" xfId="33229"/>
    <cellStyle name="Currency 9 5 3" xfId="1422"/>
    <cellStyle name="Currency 9 6" xfId="255"/>
    <cellStyle name="Currency 9 6 2" xfId="2577"/>
    <cellStyle name="Currency 9 6 2 2" xfId="33230"/>
    <cellStyle name="Currency 9 6 3" xfId="1423"/>
    <cellStyle name="Currency 9 7" xfId="256"/>
    <cellStyle name="Currency 9 7 2" xfId="2578"/>
    <cellStyle name="Currency 9 7 2 2" xfId="33231"/>
    <cellStyle name="Currency 9 7 3" xfId="1424"/>
    <cellStyle name="Currency 9 8" xfId="257"/>
    <cellStyle name="Currency 9 8 2" xfId="2579"/>
    <cellStyle name="Currency 9 8 2 2" xfId="33232"/>
    <cellStyle name="Currency 9 8 3" xfId="1425"/>
    <cellStyle name="Currency 9 9" xfId="258"/>
    <cellStyle name="Currency 9 9 2" xfId="2580"/>
    <cellStyle name="Currency 9 9 2 2" xfId="33233"/>
    <cellStyle name="Currency 9 9 3" xfId="1426"/>
    <cellStyle name="Entry" xfId="33234"/>
    <cellStyle name="Entry 2" xfId="33235"/>
    <cellStyle name="Entry 3" xfId="33236"/>
    <cellStyle name="Entry 3 2" xfId="33237"/>
    <cellStyle name="Entry 3_Credit Calculations" xfId="33238"/>
    <cellStyle name="Entry 4" xfId="33239"/>
    <cellStyle name="Entry 4 2" xfId="33240"/>
    <cellStyle name="Entry 4_Credit Calculations" xfId="33241"/>
    <cellStyle name="Entry 5" xfId="33242"/>
    <cellStyle name="Entry 5 2" xfId="33243"/>
    <cellStyle name="Entry 5_Credit Calculations" xfId="33244"/>
    <cellStyle name="Entry 6" xfId="33245"/>
    <cellStyle name="Entry 6 2" xfId="33246"/>
    <cellStyle name="Entry 6_Credit Calculations" xfId="33247"/>
    <cellStyle name="Entry_Credit Calculations" xfId="33248"/>
    <cellStyle name="Hyperlink 2" xfId="3543"/>
    <cellStyle name="Hyperlink 3" xfId="3537"/>
    <cellStyle name="Normal" xfId="0" builtinId="0"/>
    <cellStyle name="Normal 10" xfId="259"/>
    <cellStyle name="Normal 10 2" xfId="260"/>
    <cellStyle name="Normal 10 2 2" xfId="2582"/>
    <cellStyle name="Normal 10 2 2 2" xfId="33249"/>
    <cellStyle name="Normal 10 2 3" xfId="1428"/>
    <cellStyle name="Normal 10 3" xfId="261"/>
    <cellStyle name="Normal 10 3 2" xfId="2583"/>
    <cellStyle name="Normal 10 3 2 2" xfId="33250"/>
    <cellStyle name="Normal 10 3 3" xfId="1429"/>
    <cellStyle name="Normal 10 4" xfId="262"/>
    <cellStyle name="Normal 10 4 2" xfId="2584"/>
    <cellStyle name="Normal 10 4 2 2" xfId="33251"/>
    <cellStyle name="Normal 10 4 3" xfId="1430"/>
    <cellStyle name="Normal 10 5" xfId="263"/>
    <cellStyle name="Normal 10 5 2" xfId="2585"/>
    <cellStyle name="Normal 10 5 2 2" xfId="33252"/>
    <cellStyle name="Normal 10 5 3" xfId="1431"/>
    <cellStyle name="Normal 10 6" xfId="2581"/>
    <cellStyle name="Normal 10 6 2" xfId="33253"/>
    <cellStyle name="Normal 10 7" xfId="1427"/>
    <cellStyle name="Normal 10_Feasibility" xfId="16135"/>
    <cellStyle name="Normal 11" xfId="264"/>
    <cellStyle name="Normal 11 2" xfId="265"/>
    <cellStyle name="Normal 11 2 2" xfId="2587"/>
    <cellStyle name="Normal 11 2 2 2" xfId="33254"/>
    <cellStyle name="Normal 11 2 3" xfId="1433"/>
    <cellStyle name="Normal 11 3" xfId="266"/>
    <cellStyle name="Normal 11 3 2" xfId="2588"/>
    <cellStyle name="Normal 11 3 2 2" xfId="33255"/>
    <cellStyle name="Normal 11 3 3" xfId="1434"/>
    <cellStyle name="Normal 11 4" xfId="267"/>
    <cellStyle name="Normal 11 4 2" xfId="2589"/>
    <cellStyle name="Normal 11 4 2 2" xfId="33256"/>
    <cellStyle name="Normal 11 4 3" xfId="1435"/>
    <cellStyle name="Normal 11 5" xfId="268"/>
    <cellStyle name="Normal 11 5 2" xfId="2590"/>
    <cellStyle name="Normal 11 5 2 2" xfId="33257"/>
    <cellStyle name="Normal 11 5 3" xfId="1436"/>
    <cellStyle name="Normal 11 6" xfId="2586"/>
    <cellStyle name="Normal 11 6 2" xfId="33258"/>
    <cellStyle name="Normal 11 7" xfId="1432"/>
    <cellStyle name="Normal 11_Feasibility" xfId="16136"/>
    <cellStyle name="Normal 12" xfId="269"/>
    <cellStyle name="Normal 12 2" xfId="270"/>
    <cellStyle name="Normal 12 2 2" xfId="2592"/>
    <cellStyle name="Normal 12 2 2 2" xfId="33259"/>
    <cellStyle name="Normal 12 2 3" xfId="1438"/>
    <cellStyle name="Normal 12 3" xfId="271"/>
    <cellStyle name="Normal 12 3 2" xfId="2593"/>
    <cellStyle name="Normal 12 3 2 2" xfId="33260"/>
    <cellStyle name="Normal 12 3 3" xfId="1439"/>
    <cellStyle name="Normal 12 4" xfId="272"/>
    <cellStyle name="Normal 12 4 2" xfId="2594"/>
    <cellStyle name="Normal 12 4 2 2" xfId="33261"/>
    <cellStyle name="Normal 12 4 3" xfId="1440"/>
    <cellStyle name="Normal 12 5" xfId="273"/>
    <cellStyle name="Normal 12 5 2" xfId="2595"/>
    <cellStyle name="Normal 12 5 2 2" xfId="33262"/>
    <cellStyle name="Normal 12 5 3" xfId="1441"/>
    <cellStyle name="Normal 12 6" xfId="2591"/>
    <cellStyle name="Normal 12 6 2" xfId="33263"/>
    <cellStyle name="Normal 12 7" xfId="1437"/>
    <cellStyle name="Normal 12_Feasibility" xfId="16137"/>
    <cellStyle name="Normal 13" xfId="274"/>
    <cellStyle name="Normal 13 2" xfId="275"/>
    <cellStyle name="Normal 13 2 2" xfId="2597"/>
    <cellStyle name="Normal 13 2 2 2" xfId="33264"/>
    <cellStyle name="Normal 13 2 3" xfId="1443"/>
    <cellStyle name="Normal 13 3" xfId="276"/>
    <cellStyle name="Normal 13 3 2" xfId="2598"/>
    <cellStyle name="Normal 13 3 2 2" xfId="33265"/>
    <cellStyle name="Normal 13 3 3" xfId="1444"/>
    <cellStyle name="Normal 13 4" xfId="277"/>
    <cellStyle name="Normal 13 4 2" xfId="2599"/>
    <cellStyle name="Normal 13 4 2 2" xfId="33266"/>
    <cellStyle name="Normal 13 4 3" xfId="1445"/>
    <cellStyle name="Normal 13 5" xfId="278"/>
    <cellStyle name="Normal 13 5 2" xfId="2600"/>
    <cellStyle name="Normal 13 5 2 2" xfId="33267"/>
    <cellStyle name="Normal 13 5 3" xfId="1446"/>
    <cellStyle name="Normal 13 6" xfId="2596"/>
    <cellStyle name="Normal 13 6 2" xfId="33268"/>
    <cellStyle name="Normal 13 7" xfId="1442"/>
    <cellStyle name="Normal 13_Feasibility" xfId="16138"/>
    <cellStyle name="Normal 14" xfId="3544"/>
    <cellStyle name="Normal 14 2" xfId="279"/>
    <cellStyle name="Normal 14 2 2" xfId="2601"/>
    <cellStyle name="Normal 14 2 3" xfId="1447"/>
    <cellStyle name="Normal 14 3" xfId="280"/>
    <cellStyle name="Normal 14 3 2" xfId="2602"/>
    <cellStyle name="Normal 14 3 3" xfId="1448"/>
    <cellStyle name="Normal 14 4" xfId="281"/>
    <cellStyle name="Normal 14 4 2" xfId="2603"/>
    <cellStyle name="Normal 14 4 3" xfId="1449"/>
    <cellStyle name="Normal 14 5" xfId="282"/>
    <cellStyle name="Normal 14 5 2" xfId="2604"/>
    <cellStyle name="Normal 14 5 3" xfId="1450"/>
    <cellStyle name="Normal 14 6" xfId="283"/>
    <cellStyle name="Normal 14 6 2" xfId="2605"/>
    <cellStyle name="Normal 14 6 3" xfId="1451"/>
    <cellStyle name="Normal 14 7" xfId="284"/>
    <cellStyle name="Normal 14 7 2" xfId="2606"/>
    <cellStyle name="Normal 14 7 3" xfId="1452"/>
    <cellStyle name="Normal 14 8" xfId="285"/>
    <cellStyle name="Normal 14 8 2" xfId="2607"/>
    <cellStyle name="Normal 14 8 3" xfId="1453"/>
    <cellStyle name="Normal 15" xfId="3538"/>
    <cellStyle name="Normal 15 2" xfId="286"/>
    <cellStyle name="Normal 15 2 2" xfId="2608"/>
    <cellStyle name="Normal 15 2 3" xfId="1454"/>
    <cellStyle name="Normal 15 3" xfId="287"/>
    <cellStyle name="Normal 15 3 2" xfId="2609"/>
    <cellStyle name="Normal 15 3 3" xfId="1455"/>
    <cellStyle name="Normal 15 4" xfId="288"/>
    <cellStyle name="Normal 15 4 2" xfId="2610"/>
    <cellStyle name="Normal 15 4 3" xfId="1456"/>
    <cellStyle name="Normal 15 5" xfId="289"/>
    <cellStyle name="Normal 15 5 2" xfId="2611"/>
    <cellStyle name="Normal 15 5 3" xfId="1457"/>
    <cellStyle name="Normal 15 6" xfId="290"/>
    <cellStyle name="Normal 15 6 2" xfId="2612"/>
    <cellStyle name="Normal 15 6 3" xfId="1458"/>
    <cellStyle name="Normal 15 7" xfId="291"/>
    <cellStyle name="Normal 15 7 2" xfId="2613"/>
    <cellStyle name="Normal 15 7 3" xfId="1459"/>
    <cellStyle name="Normal 15 8" xfId="292"/>
    <cellStyle name="Normal 15 8 2" xfId="2614"/>
    <cellStyle name="Normal 15 8 3" xfId="1460"/>
    <cellStyle name="Normal 15_Feasibility" xfId="16139"/>
    <cellStyle name="Normal 16" xfId="293"/>
    <cellStyle name="Normal 16 2" xfId="294"/>
    <cellStyle name="Normal 16 2 2" xfId="2616"/>
    <cellStyle name="Normal 16 2 2 2" xfId="33269"/>
    <cellStyle name="Normal 16 2 3" xfId="1462"/>
    <cellStyle name="Normal 16 3" xfId="295"/>
    <cellStyle name="Normal 16 3 2" xfId="2617"/>
    <cellStyle name="Normal 16 3 2 2" xfId="33270"/>
    <cellStyle name="Normal 16 3 3" xfId="1463"/>
    <cellStyle name="Normal 16 4" xfId="296"/>
    <cellStyle name="Normal 16 4 2" xfId="2618"/>
    <cellStyle name="Normal 16 4 2 2" xfId="33271"/>
    <cellStyle name="Normal 16 4 3" xfId="1464"/>
    <cellStyle name="Normal 16 5" xfId="297"/>
    <cellStyle name="Normal 16 5 2" xfId="2619"/>
    <cellStyle name="Normal 16 5 2 2" xfId="33272"/>
    <cellStyle name="Normal 16 5 3" xfId="1465"/>
    <cellStyle name="Normal 16 6" xfId="2615"/>
    <cellStyle name="Normal 16 6 2" xfId="33273"/>
    <cellStyle name="Normal 16 7" xfId="1461"/>
    <cellStyle name="Normal 16_Feasibility" xfId="16140"/>
    <cellStyle name="Normal 17" xfId="298"/>
    <cellStyle name="Normal 17 2" xfId="299"/>
    <cellStyle name="Normal 17 2 2" xfId="2621"/>
    <cellStyle name="Normal 17 2 2 2" xfId="33274"/>
    <cellStyle name="Normal 17 2 3" xfId="1467"/>
    <cellStyle name="Normal 17 3" xfId="300"/>
    <cellStyle name="Normal 17 3 2" xfId="2622"/>
    <cellStyle name="Normal 17 3 2 2" xfId="33275"/>
    <cellStyle name="Normal 17 3 3" xfId="1468"/>
    <cellStyle name="Normal 17 4" xfId="301"/>
    <cellStyle name="Normal 17 4 2" xfId="2623"/>
    <cellStyle name="Normal 17 4 2 2" xfId="33276"/>
    <cellStyle name="Normal 17 4 3" xfId="1469"/>
    <cellStyle name="Normal 17 5" xfId="302"/>
    <cellStyle name="Normal 17 5 2" xfId="2624"/>
    <cellStyle name="Normal 17 5 2 2" xfId="33277"/>
    <cellStyle name="Normal 17 5 3" xfId="1470"/>
    <cellStyle name="Normal 17 6" xfId="2620"/>
    <cellStyle name="Normal 17 6 2" xfId="33278"/>
    <cellStyle name="Normal 17 7" xfId="1466"/>
    <cellStyle name="Normal 17_Feasibility" xfId="16141"/>
    <cellStyle name="Normal 18" xfId="3536"/>
    <cellStyle name="Normal 18 2" xfId="303"/>
    <cellStyle name="Normal 18 2 2" xfId="2625"/>
    <cellStyle name="Normal 18 2 3" xfId="1471"/>
    <cellStyle name="Normal 18 3" xfId="304"/>
    <cellStyle name="Normal 18 3 2" xfId="2626"/>
    <cellStyle name="Normal 18 3 3" xfId="1472"/>
    <cellStyle name="Normal 18 4" xfId="305"/>
    <cellStyle name="Normal 18 4 2" xfId="2627"/>
    <cellStyle name="Normal 18 4 3" xfId="1473"/>
    <cellStyle name="Normal 18 5" xfId="306"/>
    <cellStyle name="Normal 18 5 2" xfId="2628"/>
    <cellStyle name="Normal 18 5 3" xfId="1474"/>
    <cellStyle name="Normal 18 6" xfId="307"/>
    <cellStyle name="Normal 18 6 2" xfId="2629"/>
    <cellStyle name="Normal 18 6 3" xfId="1475"/>
    <cellStyle name="Normal 18 7" xfId="308"/>
    <cellStyle name="Normal 18 7 2" xfId="2630"/>
    <cellStyle name="Normal 18 7 3" xfId="1476"/>
    <cellStyle name="Normal 18 8" xfId="309"/>
    <cellStyle name="Normal 18 8 2" xfId="2631"/>
    <cellStyle name="Normal 18 8 3" xfId="1477"/>
    <cellStyle name="Normal 18_Feasibility" xfId="16142"/>
    <cellStyle name="Normal 19" xfId="16143"/>
    <cellStyle name="Normal 19 2" xfId="310"/>
    <cellStyle name="Normal 19 2 2" xfId="2632"/>
    <cellStyle name="Normal 19 2 3" xfId="1478"/>
    <cellStyle name="Normal 19 3" xfId="311"/>
    <cellStyle name="Normal 19 3 2" xfId="2633"/>
    <cellStyle name="Normal 19 3 3" xfId="1479"/>
    <cellStyle name="Normal 19 4" xfId="312"/>
    <cellStyle name="Normal 19 4 2" xfId="2634"/>
    <cellStyle name="Normal 19 4 3" xfId="1480"/>
    <cellStyle name="Normal 19 5" xfId="313"/>
    <cellStyle name="Normal 19 5 2" xfId="2635"/>
    <cellStyle name="Normal 19 5 3" xfId="1481"/>
    <cellStyle name="Normal 19 6" xfId="314"/>
    <cellStyle name="Normal 19 6 2" xfId="2636"/>
    <cellStyle name="Normal 19 6 3" xfId="1482"/>
    <cellStyle name="Normal 19 7" xfId="315"/>
    <cellStyle name="Normal 19 7 2" xfId="2637"/>
    <cellStyle name="Normal 19 7 3" xfId="1483"/>
    <cellStyle name="Normal 19 8" xfId="316"/>
    <cellStyle name="Normal 19 8 2" xfId="2638"/>
    <cellStyle name="Normal 19 8 3" xfId="1484"/>
    <cellStyle name="Normal 2" xfId="317"/>
    <cellStyle name="Normal 2 10" xfId="318"/>
    <cellStyle name="Normal 2 10 2" xfId="2639"/>
    <cellStyle name="Normal 2 10 2 2" xfId="33279"/>
    <cellStyle name="Normal 2 10 3" xfId="1486"/>
    <cellStyle name="Normal 2 10_Feasibility" xfId="16144"/>
    <cellStyle name="Normal 2 11" xfId="319"/>
    <cellStyle name="Normal 2 11 2" xfId="2640"/>
    <cellStyle name="Normal 2 11 2 2" xfId="33280"/>
    <cellStyle name="Normal 2 11 3" xfId="1487"/>
    <cellStyle name="Normal 2 11_Feasibility" xfId="16145"/>
    <cellStyle name="Normal 2 12" xfId="320"/>
    <cellStyle name="Normal 2 12 2" xfId="2641"/>
    <cellStyle name="Normal 2 12 2 2" xfId="33281"/>
    <cellStyle name="Normal 2 12 3" xfId="1488"/>
    <cellStyle name="Normal 2 12_Feasibility" xfId="16146"/>
    <cellStyle name="Normal 2 13" xfId="321"/>
    <cellStyle name="Normal 2 13 2" xfId="2642"/>
    <cellStyle name="Normal 2 13 2 2" xfId="33282"/>
    <cellStyle name="Normal 2 13 3" xfId="1489"/>
    <cellStyle name="Normal 2 13_Feasibility" xfId="16147"/>
    <cellStyle name="Normal 2 14" xfId="322"/>
    <cellStyle name="Normal 2 14 2" xfId="2643"/>
    <cellStyle name="Normal 2 14 2 2" xfId="33283"/>
    <cellStyle name="Normal 2 14 3" xfId="1490"/>
    <cellStyle name="Normal 2 14_Feasibility" xfId="16148"/>
    <cellStyle name="Normal 2 15" xfId="323"/>
    <cellStyle name="Normal 2 15 2" xfId="2644"/>
    <cellStyle name="Normal 2 15 2 2" xfId="33284"/>
    <cellStyle name="Normal 2 15 3" xfId="1491"/>
    <cellStyle name="Normal 2 15_Feasibility" xfId="16149"/>
    <cellStyle name="Normal 2 16" xfId="324"/>
    <cellStyle name="Normal 2 16 2" xfId="2645"/>
    <cellStyle name="Normal 2 16 2 2" xfId="33285"/>
    <cellStyle name="Normal 2 16 3" xfId="1492"/>
    <cellStyle name="Normal 2 16_Feasibility" xfId="16150"/>
    <cellStyle name="Normal 2 17" xfId="325"/>
    <cellStyle name="Normal 2 17 2" xfId="2646"/>
    <cellStyle name="Normal 2 17 2 2" xfId="33286"/>
    <cellStyle name="Normal 2 17 3" xfId="1493"/>
    <cellStyle name="Normal 2 17_Feasibility" xfId="16151"/>
    <cellStyle name="Normal 2 18" xfId="326"/>
    <cellStyle name="Normal 2 18 2" xfId="2647"/>
    <cellStyle name="Normal 2 18 2 2" xfId="33287"/>
    <cellStyle name="Normal 2 18 3" xfId="1494"/>
    <cellStyle name="Normal 2 18_Feasibility" xfId="16152"/>
    <cellStyle name="Normal 2 19" xfId="327"/>
    <cellStyle name="Normal 2 19 2" xfId="2648"/>
    <cellStyle name="Normal 2 19 2 2" xfId="33288"/>
    <cellStyle name="Normal 2 19 3" xfId="1495"/>
    <cellStyle name="Normal 2 19_Feasibility" xfId="16153"/>
    <cellStyle name="Normal 2 2" xfId="328"/>
    <cellStyle name="Normal 2 2 2" xfId="1163"/>
    <cellStyle name="Normal 2 2 2 2" xfId="2649"/>
    <cellStyle name="Normal 2 2 2 3" xfId="33289"/>
    <cellStyle name="Normal 2 2 3" xfId="1164"/>
    <cellStyle name="Normal 2 2 3 2" xfId="1497"/>
    <cellStyle name="Normal 2 2 4" xfId="1162"/>
    <cellStyle name="Normal 2 2 5" xfId="1496"/>
    <cellStyle name="Normal 2 2_Feasibility" xfId="16154"/>
    <cellStyle name="Normal 2 20" xfId="329"/>
    <cellStyle name="Normal 2 20 2" xfId="2650"/>
    <cellStyle name="Normal 2 20 2 2" xfId="33290"/>
    <cellStyle name="Normal 2 20 3" xfId="1498"/>
    <cellStyle name="Normal 2 20_Feasibility" xfId="16155"/>
    <cellStyle name="Normal 2 21" xfId="330"/>
    <cellStyle name="Normal 2 21 2" xfId="2651"/>
    <cellStyle name="Normal 2 21 2 2" xfId="33291"/>
    <cellStyle name="Normal 2 21 3" xfId="1499"/>
    <cellStyle name="Normal 2 21_Feasibility" xfId="16156"/>
    <cellStyle name="Normal 2 22" xfId="331"/>
    <cellStyle name="Normal 2 22 2" xfId="2652"/>
    <cellStyle name="Normal 2 22 2 2" xfId="33292"/>
    <cellStyle name="Normal 2 22 3" xfId="1500"/>
    <cellStyle name="Normal 2 22_Feasibility" xfId="16157"/>
    <cellStyle name="Normal 2 23" xfId="332"/>
    <cellStyle name="Normal 2 23 2" xfId="2653"/>
    <cellStyle name="Normal 2 23 2 2" xfId="33293"/>
    <cellStyle name="Normal 2 23 3" xfId="1501"/>
    <cellStyle name="Normal 2 23_Feasibility" xfId="16158"/>
    <cellStyle name="Normal 2 24" xfId="333"/>
    <cellStyle name="Normal 2 24 2" xfId="2654"/>
    <cellStyle name="Normal 2 24 2 2" xfId="33294"/>
    <cellStyle name="Normal 2 24 3" xfId="1502"/>
    <cellStyle name="Normal 2 24_Feasibility" xfId="16159"/>
    <cellStyle name="Normal 2 25" xfId="334"/>
    <cellStyle name="Normal 2 25 2" xfId="2655"/>
    <cellStyle name="Normal 2 25 2 2" xfId="33295"/>
    <cellStyle name="Normal 2 25 3" xfId="1503"/>
    <cellStyle name="Normal 2 25_Feasibility" xfId="16160"/>
    <cellStyle name="Normal 2 26" xfId="335"/>
    <cellStyle name="Normal 2 26 2" xfId="2656"/>
    <cellStyle name="Normal 2 26 2 2" xfId="33296"/>
    <cellStyle name="Normal 2 26 3" xfId="1504"/>
    <cellStyle name="Normal 2 26_Feasibility" xfId="16161"/>
    <cellStyle name="Normal 2 27" xfId="336"/>
    <cellStyle name="Normal 2 27 2" xfId="2657"/>
    <cellStyle name="Normal 2 27 2 2" xfId="33297"/>
    <cellStyle name="Normal 2 27 3" xfId="1505"/>
    <cellStyle name="Normal 2 27_Feasibility" xfId="16162"/>
    <cellStyle name="Normal 2 28" xfId="337"/>
    <cellStyle name="Normal 2 28 2" xfId="2658"/>
    <cellStyle name="Normal 2 28 2 2" xfId="33298"/>
    <cellStyle name="Normal 2 28 3" xfId="1506"/>
    <cellStyle name="Normal 2 28_Feasibility" xfId="16163"/>
    <cellStyle name="Normal 2 29" xfId="338"/>
    <cellStyle name="Normal 2 29 2" xfId="2659"/>
    <cellStyle name="Normal 2 29 2 2" xfId="33299"/>
    <cellStyle name="Normal 2 29 3" xfId="1507"/>
    <cellStyle name="Normal 2 29_Feasibility" xfId="16164"/>
    <cellStyle name="Normal 2 3" xfId="339"/>
    <cellStyle name="Normal 2 3 2" xfId="2660"/>
    <cellStyle name="Normal 2 3 2 2" xfId="33300"/>
    <cellStyle name="Normal 2 3 3" xfId="1508"/>
    <cellStyle name="Normal 2 3_Feasibility" xfId="16165"/>
    <cellStyle name="Normal 2 30" xfId="340"/>
    <cellStyle name="Normal 2 30 2" xfId="2661"/>
    <cellStyle name="Normal 2 30 2 2" xfId="33301"/>
    <cellStyle name="Normal 2 30 3" xfId="1509"/>
    <cellStyle name="Normal 2 30_Feasibility" xfId="16166"/>
    <cellStyle name="Normal 2 31" xfId="341"/>
    <cellStyle name="Normal 2 31 2" xfId="2662"/>
    <cellStyle name="Normal 2 31 2 2" xfId="33302"/>
    <cellStyle name="Normal 2 31 3" xfId="1510"/>
    <cellStyle name="Normal 2 31_Feasibility" xfId="16167"/>
    <cellStyle name="Normal 2 32" xfId="342"/>
    <cellStyle name="Normal 2 32 2" xfId="2663"/>
    <cellStyle name="Normal 2 32 2 2" xfId="33303"/>
    <cellStyle name="Normal 2 32 3" xfId="1511"/>
    <cellStyle name="Normal 2 32_Feasibility" xfId="16168"/>
    <cellStyle name="Normal 2 33" xfId="343"/>
    <cellStyle name="Normal 2 33 2" xfId="2664"/>
    <cellStyle name="Normal 2 33 2 2" xfId="33304"/>
    <cellStyle name="Normal 2 33 3" xfId="1512"/>
    <cellStyle name="Normal 2 33_Feasibility" xfId="16169"/>
    <cellStyle name="Normal 2 34" xfId="344"/>
    <cellStyle name="Normal 2 34 2" xfId="2665"/>
    <cellStyle name="Normal 2 34 2 2" xfId="33305"/>
    <cellStyle name="Normal 2 34 3" xfId="1513"/>
    <cellStyle name="Normal 2 34_Feasibility" xfId="16170"/>
    <cellStyle name="Normal 2 35" xfId="345"/>
    <cellStyle name="Normal 2 35 2" xfId="2666"/>
    <cellStyle name="Normal 2 35 2 2" xfId="33306"/>
    <cellStyle name="Normal 2 35 3" xfId="1514"/>
    <cellStyle name="Normal 2 35_Feasibility" xfId="16171"/>
    <cellStyle name="Normal 2 36" xfId="346"/>
    <cellStyle name="Normal 2 36 2" xfId="2667"/>
    <cellStyle name="Normal 2 36 2 2" xfId="33307"/>
    <cellStyle name="Normal 2 36 3" xfId="1515"/>
    <cellStyle name="Normal 2 36_Feasibility" xfId="16172"/>
    <cellStyle name="Normal 2 37" xfId="347"/>
    <cellStyle name="Normal 2 37 2" xfId="2668"/>
    <cellStyle name="Normal 2 37 2 2" xfId="33308"/>
    <cellStyle name="Normal 2 37 3" xfId="1516"/>
    <cellStyle name="Normal 2 37_Feasibility" xfId="16173"/>
    <cellStyle name="Normal 2 38" xfId="348"/>
    <cellStyle name="Normal 2 38 2" xfId="2669"/>
    <cellStyle name="Normal 2 38 2 2" xfId="33309"/>
    <cellStyle name="Normal 2 38 3" xfId="1517"/>
    <cellStyle name="Normal 2 38_Feasibility" xfId="16174"/>
    <cellStyle name="Normal 2 39" xfId="349"/>
    <cellStyle name="Normal 2 39 2" xfId="2670"/>
    <cellStyle name="Normal 2 39 2 2" xfId="33310"/>
    <cellStyle name="Normal 2 39 3" xfId="1518"/>
    <cellStyle name="Normal 2 39_Feasibility" xfId="16175"/>
    <cellStyle name="Normal 2 4" xfId="350"/>
    <cellStyle name="Normal 2 4 2" xfId="2671"/>
    <cellStyle name="Normal 2 4 2 2" xfId="33311"/>
    <cellStyle name="Normal 2 4 3" xfId="1519"/>
    <cellStyle name="Normal 2 4_Feasibility" xfId="16176"/>
    <cellStyle name="Normal 2 40" xfId="351"/>
    <cellStyle name="Normal 2 40 2" xfId="2672"/>
    <cellStyle name="Normal 2 40 2 2" xfId="33312"/>
    <cellStyle name="Normal 2 40 3" xfId="1520"/>
    <cellStyle name="Normal 2 40_Feasibility" xfId="16177"/>
    <cellStyle name="Normal 2 41" xfId="352"/>
    <cellStyle name="Normal 2 41 2" xfId="2673"/>
    <cellStyle name="Normal 2 41 2 2" xfId="33313"/>
    <cellStyle name="Normal 2 41 3" xfId="1521"/>
    <cellStyle name="Normal 2 41_Feasibility" xfId="16178"/>
    <cellStyle name="Normal 2 42" xfId="353"/>
    <cellStyle name="Normal 2 42 2" xfId="2674"/>
    <cellStyle name="Normal 2 42 2 2" xfId="33314"/>
    <cellStyle name="Normal 2 42 3" xfId="1522"/>
    <cellStyle name="Normal 2 42_Feasibility" xfId="16179"/>
    <cellStyle name="Normal 2 43" xfId="354"/>
    <cellStyle name="Normal 2 43 2" xfId="2675"/>
    <cellStyle name="Normal 2 43 2 2" xfId="33315"/>
    <cellStyle name="Normal 2 43 3" xfId="1523"/>
    <cellStyle name="Normal 2 43_Feasibility" xfId="16180"/>
    <cellStyle name="Normal 2 44" xfId="355"/>
    <cellStyle name="Normal 2 44 2" xfId="2676"/>
    <cellStyle name="Normal 2 44 2 2" xfId="33316"/>
    <cellStyle name="Normal 2 44 3" xfId="1524"/>
    <cellStyle name="Normal 2 44_Feasibility" xfId="16181"/>
    <cellStyle name="Normal 2 45" xfId="356"/>
    <cellStyle name="Normal 2 45 2" xfId="2677"/>
    <cellStyle name="Normal 2 45 2 2" xfId="33317"/>
    <cellStyle name="Normal 2 45 3" xfId="1525"/>
    <cellStyle name="Normal 2 45_Feasibility" xfId="16182"/>
    <cellStyle name="Normal 2 46" xfId="357"/>
    <cellStyle name="Normal 2 46 2" xfId="2678"/>
    <cellStyle name="Normal 2 46 2 2" xfId="33318"/>
    <cellStyle name="Normal 2 46 3" xfId="1526"/>
    <cellStyle name="Normal 2 46_Feasibility" xfId="16183"/>
    <cellStyle name="Normal 2 47" xfId="358"/>
    <cellStyle name="Normal 2 47 2" xfId="2679"/>
    <cellStyle name="Normal 2 47 2 2" xfId="33319"/>
    <cellStyle name="Normal 2 47 3" xfId="1527"/>
    <cellStyle name="Normal 2 47_Feasibility" xfId="16184"/>
    <cellStyle name="Normal 2 48" xfId="359"/>
    <cellStyle name="Normal 2 48 2" xfId="2680"/>
    <cellStyle name="Normal 2 48 2 2" xfId="33320"/>
    <cellStyle name="Normal 2 48 3" xfId="1528"/>
    <cellStyle name="Normal 2 48_Feasibility" xfId="16185"/>
    <cellStyle name="Normal 2 49" xfId="360"/>
    <cellStyle name="Normal 2 49 2" xfId="2681"/>
    <cellStyle name="Normal 2 49 2 2" xfId="33321"/>
    <cellStyle name="Normal 2 49 3" xfId="1529"/>
    <cellStyle name="Normal 2 49_Feasibility" xfId="16186"/>
    <cellStyle name="Normal 2 5" xfId="361"/>
    <cellStyle name="Normal 2 5 2" xfId="2682"/>
    <cellStyle name="Normal 2 5 2 2" xfId="33322"/>
    <cellStyle name="Normal 2 5 3" xfId="1530"/>
    <cellStyle name="Normal 2 5_Feasibility" xfId="16187"/>
    <cellStyle name="Normal 2 50" xfId="362"/>
    <cellStyle name="Normal 2 50 2" xfId="2683"/>
    <cellStyle name="Normal 2 50 2 2" xfId="33323"/>
    <cellStyle name="Normal 2 50 3" xfId="1531"/>
    <cellStyle name="Normal 2 50_Feasibility" xfId="16188"/>
    <cellStyle name="Normal 2 51" xfId="363"/>
    <cellStyle name="Normal 2 51 2" xfId="2684"/>
    <cellStyle name="Normal 2 51 2 2" xfId="33324"/>
    <cellStyle name="Normal 2 51 3" xfId="1532"/>
    <cellStyle name="Normal 2 51_Feasibility" xfId="16189"/>
    <cellStyle name="Normal 2 52" xfId="364"/>
    <cellStyle name="Normal 2 52 2" xfId="2685"/>
    <cellStyle name="Normal 2 52 2 2" xfId="33325"/>
    <cellStyle name="Normal 2 52 3" xfId="1533"/>
    <cellStyle name="Normal 2 52_Feasibility" xfId="16190"/>
    <cellStyle name="Normal 2 53" xfId="365"/>
    <cellStyle name="Normal 2 53 2" xfId="2686"/>
    <cellStyle name="Normal 2 53 2 2" xfId="33326"/>
    <cellStyle name="Normal 2 53 3" xfId="1534"/>
    <cellStyle name="Normal 2 53_Feasibility" xfId="16191"/>
    <cellStyle name="Normal 2 54" xfId="366"/>
    <cellStyle name="Normal 2 54 2" xfId="2687"/>
    <cellStyle name="Normal 2 54 2 2" xfId="33327"/>
    <cellStyle name="Normal 2 54 3" xfId="1535"/>
    <cellStyle name="Normal 2 54_Feasibility" xfId="16192"/>
    <cellStyle name="Normal 2 55" xfId="367"/>
    <cellStyle name="Normal 2 55 2" xfId="2688"/>
    <cellStyle name="Normal 2 55 2 2" xfId="33328"/>
    <cellStyle name="Normal 2 55 3" xfId="1536"/>
    <cellStyle name="Normal 2 55_Feasibility" xfId="16193"/>
    <cellStyle name="Normal 2 56" xfId="368"/>
    <cellStyle name="Normal 2 56 2" xfId="2689"/>
    <cellStyle name="Normal 2 56 2 2" xfId="33329"/>
    <cellStyle name="Normal 2 56 3" xfId="1537"/>
    <cellStyle name="Normal 2 57" xfId="369"/>
    <cellStyle name="Normal 2 57 2" xfId="2690"/>
    <cellStyle name="Normal 2 57 2 2" xfId="33330"/>
    <cellStyle name="Normal 2 57 3" xfId="1538"/>
    <cellStyle name="Normal 2 58" xfId="370"/>
    <cellStyle name="Normal 2 58 2" xfId="2691"/>
    <cellStyle name="Normal 2 58 2 2" xfId="33331"/>
    <cellStyle name="Normal 2 58 3" xfId="1539"/>
    <cellStyle name="Normal 2 59" xfId="371"/>
    <cellStyle name="Normal 2 59 2" xfId="2692"/>
    <cellStyle name="Normal 2 59 2 2" xfId="33332"/>
    <cellStyle name="Normal 2 59 3" xfId="1540"/>
    <cellStyle name="Normal 2 6" xfId="372"/>
    <cellStyle name="Normal 2 6 2" xfId="2693"/>
    <cellStyle name="Normal 2 6 2 2" xfId="33333"/>
    <cellStyle name="Normal 2 6 3" xfId="1541"/>
    <cellStyle name="Normal 2 6_Feasibility" xfId="16194"/>
    <cellStyle name="Normal 2 60" xfId="373"/>
    <cellStyle name="Normal 2 60 2" xfId="2694"/>
    <cellStyle name="Normal 2 60 2 2" xfId="33334"/>
    <cellStyle name="Normal 2 60 3" xfId="1542"/>
    <cellStyle name="Normal 2 61" xfId="374"/>
    <cellStyle name="Normal 2 61 2" xfId="2695"/>
    <cellStyle name="Normal 2 61 2 2" xfId="33335"/>
    <cellStyle name="Normal 2 61 3" xfId="1543"/>
    <cellStyle name="Normal 2 62" xfId="375"/>
    <cellStyle name="Normal 2 62 2" xfId="2696"/>
    <cellStyle name="Normal 2 62 2 2" xfId="33336"/>
    <cellStyle name="Normal 2 62 3" xfId="1544"/>
    <cellStyle name="Normal 2 63" xfId="376"/>
    <cellStyle name="Normal 2 63 2" xfId="2697"/>
    <cellStyle name="Normal 2 63 2 2" xfId="33337"/>
    <cellStyle name="Normal 2 63 3" xfId="1545"/>
    <cellStyle name="Normal 2 64" xfId="377"/>
    <cellStyle name="Normal 2 64 2" xfId="2698"/>
    <cellStyle name="Normal 2 64 2 2" xfId="33338"/>
    <cellStyle name="Normal 2 64 3" xfId="1546"/>
    <cellStyle name="Normal 2 65" xfId="378"/>
    <cellStyle name="Normal 2 65 2" xfId="2699"/>
    <cellStyle name="Normal 2 65 2 2" xfId="33339"/>
    <cellStyle name="Normal 2 65 3" xfId="1547"/>
    <cellStyle name="Normal 2 66" xfId="379"/>
    <cellStyle name="Normal 2 66 2" xfId="1165"/>
    <cellStyle name="Normal 2 66 2 2" xfId="2700"/>
    <cellStyle name="Normal 2 66 3" xfId="1548"/>
    <cellStyle name="Normal 2 67" xfId="380"/>
    <cellStyle name="Normal 2 67 2" xfId="2701"/>
    <cellStyle name="Normal 2 67 2 2" xfId="33340"/>
    <cellStyle name="Normal 2 67 3" xfId="1549"/>
    <cellStyle name="Normal 2 68" xfId="381"/>
    <cellStyle name="Normal 2 68 2" xfId="2702"/>
    <cellStyle name="Normal 2 68 3" xfId="1550"/>
    <cellStyle name="Normal 2 69" xfId="382"/>
    <cellStyle name="Normal 2 69 2" xfId="2703"/>
    <cellStyle name="Normal 2 69 3" xfId="1551"/>
    <cellStyle name="Normal 2 7" xfId="383"/>
    <cellStyle name="Normal 2 7 2" xfId="2704"/>
    <cellStyle name="Normal 2 7 2 2" xfId="33341"/>
    <cellStyle name="Normal 2 7 3" xfId="1552"/>
    <cellStyle name="Normal 2 7_Feasibility" xfId="16195"/>
    <cellStyle name="Normal 2 70" xfId="384"/>
    <cellStyle name="Normal 2 70 2" xfId="2705"/>
    <cellStyle name="Normal 2 70 3" xfId="1553"/>
    <cellStyle name="Normal 2 71" xfId="1161"/>
    <cellStyle name="Normal 2 72" xfId="1485"/>
    <cellStyle name="Normal 2 73" xfId="33080"/>
    <cellStyle name="Normal 2 8" xfId="385"/>
    <cellStyle name="Normal 2 8 2" xfId="2706"/>
    <cellStyle name="Normal 2 8 2 2" xfId="33342"/>
    <cellStyle name="Normal 2 8 3" xfId="1554"/>
    <cellStyle name="Normal 2 8_Feasibility" xfId="16196"/>
    <cellStyle name="Normal 2 9" xfId="386"/>
    <cellStyle name="Normal 2 9 2" xfId="2707"/>
    <cellStyle name="Normal 2 9 2 2" xfId="33343"/>
    <cellStyle name="Normal 2 9 3" xfId="1555"/>
    <cellStyle name="Normal 2 9_Feasibility" xfId="16197"/>
    <cellStyle name="Normal 20" xfId="16198"/>
    <cellStyle name="Normal 20 10" xfId="387"/>
    <cellStyle name="Normal 20 10 2" xfId="2708"/>
    <cellStyle name="Normal 20 10 2 2" xfId="33344"/>
    <cellStyle name="Normal 20 10 3" xfId="1556"/>
    <cellStyle name="Normal 20 11" xfId="388"/>
    <cellStyle name="Normal 20 11 2" xfId="2709"/>
    <cellStyle name="Normal 20 11 2 2" xfId="33345"/>
    <cellStyle name="Normal 20 11 3" xfId="1557"/>
    <cellStyle name="Normal 20 12" xfId="389"/>
    <cellStyle name="Normal 20 12 2" xfId="2710"/>
    <cellStyle name="Normal 20 12 2 2" xfId="33346"/>
    <cellStyle name="Normal 20 12 3" xfId="1558"/>
    <cellStyle name="Normal 20 13" xfId="390"/>
    <cellStyle name="Normal 20 13 2" xfId="2711"/>
    <cellStyle name="Normal 20 13 2 2" xfId="33347"/>
    <cellStyle name="Normal 20 13 3" xfId="1559"/>
    <cellStyle name="Normal 20 14" xfId="391"/>
    <cellStyle name="Normal 20 14 2" xfId="2712"/>
    <cellStyle name="Normal 20 14 2 2" xfId="33348"/>
    <cellStyle name="Normal 20 14 3" xfId="1560"/>
    <cellStyle name="Normal 20 2" xfId="392"/>
    <cellStyle name="Normal 20 2 2" xfId="2713"/>
    <cellStyle name="Normal 20 2 2 2" xfId="33349"/>
    <cellStyle name="Normal 20 2 3" xfId="1561"/>
    <cellStyle name="Normal 20 3" xfId="393"/>
    <cellStyle name="Normal 20 3 2" xfId="2714"/>
    <cellStyle name="Normal 20 3 2 2" xfId="33350"/>
    <cellStyle name="Normal 20 3 3" xfId="1562"/>
    <cellStyle name="Normal 20 4" xfId="394"/>
    <cellStyle name="Normal 20 4 2" xfId="2715"/>
    <cellStyle name="Normal 20 4 2 2" xfId="33351"/>
    <cellStyle name="Normal 20 4 3" xfId="1563"/>
    <cellStyle name="Normal 20 5" xfId="395"/>
    <cellStyle name="Normal 20 5 2" xfId="2716"/>
    <cellStyle name="Normal 20 5 2 2" xfId="33352"/>
    <cellStyle name="Normal 20 5 3" xfId="1564"/>
    <cellStyle name="Normal 20 6" xfId="396"/>
    <cellStyle name="Normal 20 6 2" xfId="2717"/>
    <cellStyle name="Normal 20 6 2 2" xfId="33353"/>
    <cellStyle name="Normal 20 6 3" xfId="1565"/>
    <cellStyle name="Normal 20 7" xfId="397"/>
    <cellStyle name="Normal 20 7 2" xfId="2718"/>
    <cellStyle name="Normal 20 7 2 2" xfId="33354"/>
    <cellStyle name="Normal 20 7 3" xfId="1566"/>
    <cellStyle name="Normal 20 8" xfId="398"/>
    <cellStyle name="Normal 20 8 2" xfId="2719"/>
    <cellStyle name="Normal 20 8 2 2" xfId="33355"/>
    <cellStyle name="Normal 20 8 3" xfId="1567"/>
    <cellStyle name="Normal 20 9" xfId="399"/>
    <cellStyle name="Normal 20 9 2" xfId="2720"/>
    <cellStyle name="Normal 20 9 2 2" xfId="33356"/>
    <cellStyle name="Normal 20 9 3" xfId="1568"/>
    <cellStyle name="Normal 21" xfId="16199"/>
    <cellStyle name="Normal 21 10" xfId="400"/>
    <cellStyle name="Normal 21 10 2" xfId="2721"/>
    <cellStyle name="Normal 21 10 2 2" xfId="33357"/>
    <cellStyle name="Normal 21 10 3" xfId="1569"/>
    <cellStyle name="Normal 21 11" xfId="401"/>
    <cellStyle name="Normal 21 11 2" xfId="2722"/>
    <cellStyle name="Normal 21 11 2 2" xfId="33358"/>
    <cellStyle name="Normal 21 11 3" xfId="1570"/>
    <cellStyle name="Normal 21 12" xfId="402"/>
    <cellStyle name="Normal 21 12 2" xfId="2723"/>
    <cellStyle name="Normal 21 12 2 2" xfId="33359"/>
    <cellStyle name="Normal 21 12 3" xfId="1571"/>
    <cellStyle name="Normal 21 13" xfId="403"/>
    <cellStyle name="Normal 21 13 2" xfId="2724"/>
    <cellStyle name="Normal 21 13 2 2" xfId="33360"/>
    <cellStyle name="Normal 21 13 3" xfId="1572"/>
    <cellStyle name="Normal 21 14" xfId="404"/>
    <cellStyle name="Normal 21 14 2" xfId="2725"/>
    <cellStyle name="Normal 21 14 2 2" xfId="33361"/>
    <cellStyle name="Normal 21 14 3" xfId="1573"/>
    <cellStyle name="Normal 21 2" xfId="405"/>
    <cellStyle name="Normal 21 2 2" xfId="2726"/>
    <cellStyle name="Normal 21 2 2 2" xfId="33362"/>
    <cellStyle name="Normal 21 2 3" xfId="1574"/>
    <cellStyle name="Normal 21 3" xfId="406"/>
    <cellStyle name="Normal 21 3 2" xfId="2727"/>
    <cellStyle name="Normal 21 3 2 2" xfId="33363"/>
    <cellStyle name="Normal 21 3 3" xfId="1575"/>
    <cellStyle name="Normal 21 4" xfId="407"/>
    <cellStyle name="Normal 21 4 2" xfId="2728"/>
    <cellStyle name="Normal 21 4 2 2" xfId="33364"/>
    <cellStyle name="Normal 21 4 3" xfId="1576"/>
    <cellStyle name="Normal 21 5" xfId="408"/>
    <cellStyle name="Normal 21 5 2" xfId="2729"/>
    <cellStyle name="Normal 21 5 2 2" xfId="33365"/>
    <cellStyle name="Normal 21 5 3" xfId="1577"/>
    <cellStyle name="Normal 21 6" xfId="409"/>
    <cellStyle name="Normal 21 6 2" xfId="2730"/>
    <cellStyle name="Normal 21 6 2 2" xfId="33366"/>
    <cellStyle name="Normal 21 6 3" xfId="1578"/>
    <cellStyle name="Normal 21 7" xfId="410"/>
    <cellStyle name="Normal 21 7 2" xfId="2731"/>
    <cellStyle name="Normal 21 7 2 2" xfId="33367"/>
    <cellStyle name="Normal 21 7 3" xfId="1579"/>
    <cellStyle name="Normal 21 8" xfId="411"/>
    <cellStyle name="Normal 21 8 2" xfId="2732"/>
    <cellStyle name="Normal 21 8 2 2" xfId="33368"/>
    <cellStyle name="Normal 21 8 3" xfId="1580"/>
    <cellStyle name="Normal 21 9" xfId="412"/>
    <cellStyle name="Normal 21 9 2" xfId="2733"/>
    <cellStyle name="Normal 21 9 2 2" xfId="33369"/>
    <cellStyle name="Normal 21 9 3" xfId="1581"/>
    <cellStyle name="Normal 22" xfId="16200"/>
    <cellStyle name="Normal 22 2" xfId="413"/>
    <cellStyle name="Normal 22 2 2" xfId="2734"/>
    <cellStyle name="Normal 22 2 3" xfId="1582"/>
    <cellStyle name="Normal 22 3" xfId="414"/>
    <cellStyle name="Normal 22 3 2" xfId="2735"/>
    <cellStyle name="Normal 22 3 3" xfId="1583"/>
    <cellStyle name="Normal 22 4" xfId="415"/>
    <cellStyle name="Normal 22 4 2" xfId="2736"/>
    <cellStyle name="Normal 22 4 3" xfId="1584"/>
    <cellStyle name="Normal 22 5" xfId="416"/>
    <cellStyle name="Normal 22 5 2" xfId="2737"/>
    <cellStyle name="Normal 22 5 3" xfId="1585"/>
    <cellStyle name="Normal 22 6" xfId="417"/>
    <cellStyle name="Normal 22 6 2" xfId="2738"/>
    <cellStyle name="Normal 22 6 3" xfId="1586"/>
    <cellStyle name="Normal 22 7" xfId="418"/>
    <cellStyle name="Normal 22 7 2" xfId="2739"/>
    <cellStyle name="Normal 22 7 3" xfId="1587"/>
    <cellStyle name="Normal 22 8" xfId="419"/>
    <cellStyle name="Normal 22 8 2" xfId="2740"/>
    <cellStyle name="Normal 22 8 3" xfId="1588"/>
    <cellStyle name="Normal 23" xfId="16201"/>
    <cellStyle name="Normal 23 2" xfId="420"/>
    <cellStyle name="Normal 23 2 2" xfId="2741"/>
    <cellStyle name="Normal 23 2 3" xfId="1589"/>
    <cellStyle name="Normal 23 3" xfId="421"/>
    <cellStyle name="Normal 23 3 2" xfId="2742"/>
    <cellStyle name="Normal 23 3 3" xfId="1590"/>
    <cellStyle name="Normal 23 4" xfId="422"/>
    <cellStyle name="Normal 23 4 2" xfId="2743"/>
    <cellStyle name="Normal 23 4 3" xfId="1591"/>
    <cellStyle name="Normal 23 5" xfId="423"/>
    <cellStyle name="Normal 23 5 2" xfId="2744"/>
    <cellStyle name="Normal 23 5 3" xfId="1592"/>
    <cellStyle name="Normal 23 6" xfId="424"/>
    <cellStyle name="Normal 23 6 2" xfId="2745"/>
    <cellStyle name="Normal 23 6 3" xfId="1593"/>
    <cellStyle name="Normal 23 7" xfId="425"/>
    <cellStyle name="Normal 23 7 2" xfId="2746"/>
    <cellStyle name="Normal 23 7 3" xfId="1594"/>
    <cellStyle name="Normal 23 8" xfId="426"/>
    <cellStyle name="Normal 23 8 2" xfId="2747"/>
    <cellStyle name="Normal 23 8 3" xfId="1595"/>
    <cellStyle name="Normal 24" xfId="16202"/>
    <cellStyle name="Normal 24 2" xfId="427"/>
    <cellStyle name="Normal 24 2 2" xfId="2748"/>
    <cellStyle name="Normal 24 2 3" xfId="1596"/>
    <cellStyle name="Normal 24 3" xfId="428"/>
    <cellStyle name="Normal 24 3 2" xfId="2749"/>
    <cellStyle name="Normal 24 3 3" xfId="1597"/>
    <cellStyle name="Normal 24 4" xfId="429"/>
    <cellStyle name="Normal 24 4 2" xfId="2750"/>
    <cellStyle name="Normal 24 4 3" xfId="1598"/>
    <cellStyle name="Normal 24 5" xfId="430"/>
    <cellStyle name="Normal 24 5 2" xfId="2751"/>
    <cellStyle name="Normal 24 5 3" xfId="1599"/>
    <cellStyle name="Normal 24 6" xfId="431"/>
    <cellStyle name="Normal 24 6 2" xfId="2752"/>
    <cellStyle name="Normal 24 6 3" xfId="1600"/>
    <cellStyle name="Normal 24 7" xfId="432"/>
    <cellStyle name="Normal 24 7 2" xfId="2753"/>
    <cellStyle name="Normal 24 7 3" xfId="1601"/>
    <cellStyle name="Normal 24 8" xfId="433"/>
    <cellStyle name="Normal 24 8 2" xfId="2754"/>
    <cellStyle name="Normal 24 8 3" xfId="1602"/>
    <cellStyle name="Normal 25" xfId="16203"/>
    <cellStyle name="Normal 26" xfId="434"/>
    <cellStyle name="Normal 26 2" xfId="435"/>
    <cellStyle name="Normal 26 2 2" xfId="2756"/>
    <cellStyle name="Normal 26 2 3" xfId="1604"/>
    <cellStyle name="Normal 26 3" xfId="2755"/>
    <cellStyle name="Normal 26 4" xfId="1603"/>
    <cellStyle name="Normal 26_Feasibility" xfId="16204"/>
    <cellStyle name="Normal 27" xfId="436"/>
    <cellStyle name="Normal 27 2" xfId="2757"/>
    <cellStyle name="Normal 27 2 2" xfId="33370"/>
    <cellStyle name="Normal 27 3" xfId="1605"/>
    <cellStyle name="Normal 27_Feasibility" xfId="16205"/>
    <cellStyle name="Normal 28" xfId="437"/>
    <cellStyle name="Normal 28 2" xfId="2758"/>
    <cellStyle name="Normal 28 2 2" xfId="33371"/>
    <cellStyle name="Normal 28 3" xfId="1606"/>
    <cellStyle name="Normal 28_Feasibility" xfId="16206"/>
    <cellStyle name="Normal 29" xfId="438"/>
    <cellStyle name="Normal 29 2" xfId="2759"/>
    <cellStyle name="Normal 29 2 2" xfId="33372"/>
    <cellStyle name="Normal 29 3" xfId="1607"/>
    <cellStyle name="Normal 29_Feasibility" xfId="16207"/>
    <cellStyle name="Normal 3" xfId="1169"/>
    <cellStyle name="Normal 3 10" xfId="439"/>
    <cellStyle name="Normal 3 10 2" xfId="2760"/>
    <cellStyle name="Normal 3 10 2 2" xfId="33373"/>
    <cellStyle name="Normal 3 10 3" xfId="1608"/>
    <cellStyle name="Normal 3 10_Feasibility" xfId="16209"/>
    <cellStyle name="Normal 3 11" xfId="440"/>
    <cellStyle name="Normal 3 11 2" xfId="2761"/>
    <cellStyle name="Normal 3 11 2 2" xfId="33374"/>
    <cellStyle name="Normal 3 11 3" xfId="1609"/>
    <cellStyle name="Normal 3 11_Feasibility" xfId="16210"/>
    <cellStyle name="Normal 3 12" xfId="441"/>
    <cellStyle name="Normal 3 12 2" xfId="2762"/>
    <cellStyle name="Normal 3 12 2 2" xfId="33375"/>
    <cellStyle name="Normal 3 12 3" xfId="1610"/>
    <cellStyle name="Normal 3 12_Feasibility" xfId="16211"/>
    <cellStyle name="Normal 3 13" xfId="442"/>
    <cellStyle name="Normal 3 13 2" xfId="2763"/>
    <cellStyle name="Normal 3 13 2 2" xfId="33376"/>
    <cellStyle name="Normal 3 13 3" xfId="1611"/>
    <cellStyle name="Normal 3 13_Feasibility" xfId="16212"/>
    <cellStyle name="Normal 3 14" xfId="443"/>
    <cellStyle name="Normal 3 14 2" xfId="2764"/>
    <cellStyle name="Normal 3 14 2 2" xfId="33377"/>
    <cellStyle name="Normal 3 14 3" xfId="1612"/>
    <cellStyle name="Normal 3 14_Feasibility" xfId="16213"/>
    <cellStyle name="Normal 3 15" xfId="444"/>
    <cellStyle name="Normal 3 15 2" xfId="2765"/>
    <cellStyle name="Normal 3 15 2 2" xfId="33378"/>
    <cellStyle name="Normal 3 15 3" xfId="1613"/>
    <cellStyle name="Normal 3 15_Feasibility" xfId="16214"/>
    <cellStyle name="Normal 3 16" xfId="445"/>
    <cellStyle name="Normal 3 16 2" xfId="2766"/>
    <cellStyle name="Normal 3 16 2 2" xfId="33379"/>
    <cellStyle name="Normal 3 16 3" xfId="1614"/>
    <cellStyle name="Normal 3 16_Feasibility" xfId="16215"/>
    <cellStyle name="Normal 3 17" xfId="446"/>
    <cellStyle name="Normal 3 17 2" xfId="2767"/>
    <cellStyle name="Normal 3 17 2 2" xfId="33380"/>
    <cellStyle name="Normal 3 17 3" xfId="1615"/>
    <cellStyle name="Normal 3 17_Feasibility" xfId="16216"/>
    <cellStyle name="Normal 3 18" xfId="447"/>
    <cellStyle name="Normal 3 18 2" xfId="2768"/>
    <cellStyle name="Normal 3 18 2 2" xfId="33381"/>
    <cellStyle name="Normal 3 18 3" xfId="1616"/>
    <cellStyle name="Normal 3 18_Feasibility" xfId="16217"/>
    <cellStyle name="Normal 3 19" xfId="448"/>
    <cellStyle name="Normal 3 19 2" xfId="2769"/>
    <cellStyle name="Normal 3 19 2 2" xfId="33382"/>
    <cellStyle name="Normal 3 19 3" xfId="1617"/>
    <cellStyle name="Normal 3 19_Feasibility" xfId="16218"/>
    <cellStyle name="Normal 3 2" xfId="449"/>
    <cellStyle name="Normal 3 2 2" xfId="2770"/>
    <cellStyle name="Normal 3 2 2 2" xfId="33383"/>
    <cellStyle name="Normal 3 2 3" xfId="1618"/>
    <cellStyle name="Normal 3 2_Feasibility" xfId="16219"/>
    <cellStyle name="Normal 3 20" xfId="450"/>
    <cellStyle name="Normal 3 20 2" xfId="2771"/>
    <cellStyle name="Normal 3 20 2 2" xfId="33384"/>
    <cellStyle name="Normal 3 20 3" xfId="1619"/>
    <cellStyle name="Normal 3 20_Feasibility" xfId="16220"/>
    <cellStyle name="Normal 3 21" xfId="451"/>
    <cellStyle name="Normal 3 21 2" xfId="2772"/>
    <cellStyle name="Normal 3 21 2 2" xfId="33385"/>
    <cellStyle name="Normal 3 21 3" xfId="1620"/>
    <cellStyle name="Normal 3 21_Feasibility" xfId="16221"/>
    <cellStyle name="Normal 3 22" xfId="452"/>
    <cellStyle name="Normal 3 22 2" xfId="2773"/>
    <cellStyle name="Normal 3 22 2 2" xfId="33386"/>
    <cellStyle name="Normal 3 22 3" xfId="1621"/>
    <cellStyle name="Normal 3 22_Feasibility" xfId="16222"/>
    <cellStyle name="Normal 3 23" xfId="453"/>
    <cellStyle name="Normal 3 23 2" xfId="2774"/>
    <cellStyle name="Normal 3 23 2 2" xfId="33387"/>
    <cellStyle name="Normal 3 23 3" xfId="1622"/>
    <cellStyle name="Normal 3 23_Feasibility" xfId="16223"/>
    <cellStyle name="Normal 3 24" xfId="454"/>
    <cellStyle name="Normal 3 24 2" xfId="2775"/>
    <cellStyle name="Normal 3 24 2 2" xfId="33388"/>
    <cellStyle name="Normal 3 24 3" xfId="1623"/>
    <cellStyle name="Normal 3 24_Feasibility" xfId="16224"/>
    <cellStyle name="Normal 3 25" xfId="455"/>
    <cellStyle name="Normal 3 25 2" xfId="2776"/>
    <cellStyle name="Normal 3 25 2 2" xfId="33389"/>
    <cellStyle name="Normal 3 25 3" xfId="1624"/>
    <cellStyle name="Normal 3 25_Feasibility" xfId="16225"/>
    <cellStyle name="Normal 3 26" xfId="456"/>
    <cellStyle name="Normal 3 26 2" xfId="2777"/>
    <cellStyle name="Normal 3 26 2 2" xfId="33390"/>
    <cellStyle name="Normal 3 26 3" xfId="1625"/>
    <cellStyle name="Normal 3 26_Feasibility" xfId="16226"/>
    <cellStyle name="Normal 3 27" xfId="457"/>
    <cellStyle name="Normal 3 27 2" xfId="2778"/>
    <cellStyle name="Normal 3 27 2 2" xfId="33391"/>
    <cellStyle name="Normal 3 27 3" xfId="1626"/>
    <cellStyle name="Normal 3 27_Feasibility" xfId="16227"/>
    <cellStyle name="Normal 3 28" xfId="458"/>
    <cellStyle name="Normal 3 28 2" xfId="2779"/>
    <cellStyle name="Normal 3 28 2 2" xfId="33392"/>
    <cellStyle name="Normal 3 28 3" xfId="1627"/>
    <cellStyle name="Normal 3 28_Feasibility" xfId="16228"/>
    <cellStyle name="Normal 3 29" xfId="459"/>
    <cellStyle name="Normal 3 29 2" xfId="2780"/>
    <cellStyle name="Normal 3 29 2 2" xfId="33393"/>
    <cellStyle name="Normal 3 29 3" xfId="1628"/>
    <cellStyle name="Normal 3 29_Feasibility" xfId="16229"/>
    <cellStyle name="Normal 3 3" xfId="460"/>
    <cellStyle name="Normal 3 3 2" xfId="2781"/>
    <cellStyle name="Normal 3 3 2 2" xfId="33394"/>
    <cellStyle name="Normal 3 3 3" xfId="1629"/>
    <cellStyle name="Normal 3 3_Feasibility" xfId="16230"/>
    <cellStyle name="Normal 3 30" xfId="461"/>
    <cellStyle name="Normal 3 30 2" xfId="2782"/>
    <cellStyle name="Normal 3 30 2 2" xfId="33395"/>
    <cellStyle name="Normal 3 30 3" xfId="1630"/>
    <cellStyle name="Normal 3 30_Feasibility" xfId="16231"/>
    <cellStyle name="Normal 3 31" xfId="462"/>
    <cellStyle name="Normal 3 31 2" xfId="2783"/>
    <cellStyle name="Normal 3 31 2 2" xfId="33396"/>
    <cellStyle name="Normal 3 31 3" xfId="1631"/>
    <cellStyle name="Normal 3 31_Feasibility" xfId="16232"/>
    <cellStyle name="Normal 3 32" xfId="463"/>
    <cellStyle name="Normal 3 32 2" xfId="2784"/>
    <cellStyle name="Normal 3 32 2 2" xfId="33397"/>
    <cellStyle name="Normal 3 32 3" xfId="1632"/>
    <cellStyle name="Normal 3 32_Feasibility" xfId="16233"/>
    <cellStyle name="Normal 3 33" xfId="464"/>
    <cellStyle name="Normal 3 33 2" xfId="2785"/>
    <cellStyle name="Normal 3 33 2 2" xfId="33398"/>
    <cellStyle name="Normal 3 33 3" xfId="1633"/>
    <cellStyle name="Normal 3 33_Feasibility" xfId="16234"/>
    <cellStyle name="Normal 3 34" xfId="465"/>
    <cellStyle name="Normal 3 34 2" xfId="2786"/>
    <cellStyle name="Normal 3 34 2 2" xfId="33399"/>
    <cellStyle name="Normal 3 34 3" xfId="1634"/>
    <cellStyle name="Normal 3 34_Feasibility" xfId="16235"/>
    <cellStyle name="Normal 3 35" xfId="466"/>
    <cellStyle name="Normal 3 35 2" xfId="2787"/>
    <cellStyle name="Normal 3 35 2 2" xfId="33400"/>
    <cellStyle name="Normal 3 35 3" xfId="1635"/>
    <cellStyle name="Normal 3 35_Feasibility" xfId="16236"/>
    <cellStyle name="Normal 3 36" xfId="467"/>
    <cellStyle name="Normal 3 36 2" xfId="2788"/>
    <cellStyle name="Normal 3 36 2 2" xfId="33401"/>
    <cellStyle name="Normal 3 36 3" xfId="1636"/>
    <cellStyle name="Normal 3 36_Feasibility" xfId="16237"/>
    <cellStyle name="Normal 3 37" xfId="468"/>
    <cellStyle name="Normal 3 37 2" xfId="2789"/>
    <cellStyle name="Normal 3 37 2 2" xfId="33402"/>
    <cellStyle name="Normal 3 37 3" xfId="1637"/>
    <cellStyle name="Normal 3 37_Feasibility" xfId="16238"/>
    <cellStyle name="Normal 3 38" xfId="469"/>
    <cellStyle name="Normal 3 38 2" xfId="2790"/>
    <cellStyle name="Normal 3 38 2 2" xfId="33403"/>
    <cellStyle name="Normal 3 38 3" xfId="1638"/>
    <cellStyle name="Normal 3 38_Feasibility" xfId="16239"/>
    <cellStyle name="Normal 3 39" xfId="470"/>
    <cellStyle name="Normal 3 39 2" xfId="2791"/>
    <cellStyle name="Normal 3 39 2 2" xfId="33404"/>
    <cellStyle name="Normal 3 39 3" xfId="1639"/>
    <cellStyle name="Normal 3 39_Feasibility" xfId="16240"/>
    <cellStyle name="Normal 3 4" xfId="471"/>
    <cellStyle name="Normal 3 4 2" xfId="2792"/>
    <cellStyle name="Normal 3 4 2 2" xfId="33405"/>
    <cellStyle name="Normal 3 4 3" xfId="1640"/>
    <cellStyle name="Normal 3 4_Feasibility" xfId="16241"/>
    <cellStyle name="Normal 3 40" xfId="472"/>
    <cellStyle name="Normal 3 40 2" xfId="2793"/>
    <cellStyle name="Normal 3 40 2 2" xfId="33406"/>
    <cellStyle name="Normal 3 40 3" xfId="1641"/>
    <cellStyle name="Normal 3 40_Feasibility" xfId="16242"/>
    <cellStyle name="Normal 3 41" xfId="473"/>
    <cellStyle name="Normal 3 41 2" xfId="2794"/>
    <cellStyle name="Normal 3 41 2 2" xfId="33407"/>
    <cellStyle name="Normal 3 41 3" xfId="1642"/>
    <cellStyle name="Normal 3 41_Feasibility" xfId="16243"/>
    <cellStyle name="Normal 3 42" xfId="474"/>
    <cellStyle name="Normal 3 42 2" xfId="2795"/>
    <cellStyle name="Normal 3 42 2 2" xfId="33408"/>
    <cellStyle name="Normal 3 42 3" xfId="1643"/>
    <cellStyle name="Normal 3 42_Feasibility" xfId="16244"/>
    <cellStyle name="Normal 3 43" xfId="475"/>
    <cellStyle name="Normal 3 43 2" xfId="2796"/>
    <cellStyle name="Normal 3 43 2 2" xfId="33409"/>
    <cellStyle name="Normal 3 43 3" xfId="1644"/>
    <cellStyle name="Normal 3 44" xfId="476"/>
    <cellStyle name="Normal 3 44 2" xfId="2797"/>
    <cellStyle name="Normal 3 44 2 2" xfId="33410"/>
    <cellStyle name="Normal 3 44 3" xfId="1645"/>
    <cellStyle name="Normal 3 45" xfId="477"/>
    <cellStyle name="Normal 3 45 2" xfId="2798"/>
    <cellStyle name="Normal 3 45 2 2" xfId="33411"/>
    <cellStyle name="Normal 3 45 3" xfId="1646"/>
    <cellStyle name="Normal 3 46" xfId="478"/>
    <cellStyle name="Normal 3 46 2" xfId="2799"/>
    <cellStyle name="Normal 3 46 2 2" xfId="33412"/>
    <cellStyle name="Normal 3 46 3" xfId="1647"/>
    <cellStyle name="Normal 3 47" xfId="479"/>
    <cellStyle name="Normal 3 47 2" xfId="2800"/>
    <cellStyle name="Normal 3 47 2 2" xfId="33413"/>
    <cellStyle name="Normal 3 47 3" xfId="1648"/>
    <cellStyle name="Normal 3 48" xfId="480"/>
    <cellStyle name="Normal 3 48 2" xfId="2801"/>
    <cellStyle name="Normal 3 48 2 2" xfId="33414"/>
    <cellStyle name="Normal 3 48 3" xfId="1649"/>
    <cellStyle name="Normal 3 49" xfId="481"/>
    <cellStyle name="Normal 3 49 2" xfId="2802"/>
    <cellStyle name="Normal 3 49 2 2" xfId="33415"/>
    <cellStyle name="Normal 3 49 3" xfId="1650"/>
    <cellStyle name="Normal 3 5" xfId="482"/>
    <cellStyle name="Normal 3 5 2" xfId="2803"/>
    <cellStyle name="Normal 3 5 2 2" xfId="33416"/>
    <cellStyle name="Normal 3 5 3" xfId="1651"/>
    <cellStyle name="Normal 3 5_Feasibility" xfId="16245"/>
    <cellStyle name="Normal 3 50" xfId="483"/>
    <cellStyle name="Normal 3 50 2" xfId="2804"/>
    <cellStyle name="Normal 3 50 2 2" xfId="33417"/>
    <cellStyle name="Normal 3 50 3" xfId="1652"/>
    <cellStyle name="Normal 3 51" xfId="484"/>
    <cellStyle name="Normal 3 51 2" xfId="2805"/>
    <cellStyle name="Normal 3 51 2 2" xfId="33418"/>
    <cellStyle name="Normal 3 51 3" xfId="1653"/>
    <cellStyle name="Normal 3 52" xfId="485"/>
    <cellStyle name="Normal 3 52 2" xfId="2806"/>
    <cellStyle name="Normal 3 52 2 2" xfId="33419"/>
    <cellStyle name="Normal 3 52 3" xfId="1654"/>
    <cellStyle name="Normal 3 53" xfId="486"/>
    <cellStyle name="Normal 3 53 2" xfId="2807"/>
    <cellStyle name="Normal 3 53 2 2" xfId="33420"/>
    <cellStyle name="Normal 3 53 3" xfId="1655"/>
    <cellStyle name="Normal 3 54" xfId="487"/>
    <cellStyle name="Normal 3 54 2" xfId="2808"/>
    <cellStyle name="Normal 3 54 2 2" xfId="33421"/>
    <cellStyle name="Normal 3 54 3" xfId="1656"/>
    <cellStyle name="Normal 3 55" xfId="488"/>
    <cellStyle name="Normal 3 55 2" xfId="2809"/>
    <cellStyle name="Normal 3 55 3" xfId="1657"/>
    <cellStyle name="Normal 3 56" xfId="489"/>
    <cellStyle name="Normal 3 56 2" xfId="2810"/>
    <cellStyle name="Normal 3 56 3" xfId="1658"/>
    <cellStyle name="Normal 3 57" xfId="490"/>
    <cellStyle name="Normal 3 57 2" xfId="2811"/>
    <cellStyle name="Normal 3 57 3" xfId="1659"/>
    <cellStyle name="Normal 3 58" xfId="3521"/>
    <cellStyle name="Normal 3 58 10" xfId="4252"/>
    <cellStyle name="Normal 3 58 10 2" xfId="8428"/>
    <cellStyle name="Normal 3 58 10 2 2" xfId="14693"/>
    <cellStyle name="Normal 3 58 10 2 2 2" xfId="31683"/>
    <cellStyle name="Normal 3 58 10 2 3" xfId="24723"/>
    <cellStyle name="Normal 3 58 10 3" xfId="6340"/>
    <cellStyle name="Normal 3 58 10 3 2" xfId="12605"/>
    <cellStyle name="Normal 3 58 10 3 2 2" xfId="29595"/>
    <cellStyle name="Normal 3 58 10 3 3" xfId="22635"/>
    <cellStyle name="Normal 3 58 10 4" xfId="10517"/>
    <cellStyle name="Normal 3 58 10 4 2" xfId="27507"/>
    <cellStyle name="Normal 3 58 10 5" xfId="17763"/>
    <cellStyle name="Normal 3 58 10 6" xfId="20547"/>
    <cellStyle name="Normal 3 58 11" xfId="4948"/>
    <cellStyle name="Normal 3 58 11 2" xfId="9124"/>
    <cellStyle name="Normal 3 58 11 2 2" xfId="15389"/>
    <cellStyle name="Normal 3 58 11 2 2 2" xfId="32379"/>
    <cellStyle name="Normal 3 58 11 2 3" xfId="25419"/>
    <cellStyle name="Normal 3 58 11 3" xfId="7036"/>
    <cellStyle name="Normal 3 58 11 3 2" xfId="13301"/>
    <cellStyle name="Normal 3 58 11 3 2 2" xfId="30291"/>
    <cellStyle name="Normal 3 58 11 3 3" xfId="23331"/>
    <cellStyle name="Normal 3 58 11 4" xfId="11213"/>
    <cellStyle name="Normal 3 58 11 4 2" xfId="28203"/>
    <cellStyle name="Normal 3 58 11 5" xfId="18459"/>
    <cellStyle name="Normal 3 58 11 6" xfId="21243"/>
    <cellStyle name="Normal 3 58 12" xfId="7732"/>
    <cellStyle name="Normal 3 58 12 2" xfId="13997"/>
    <cellStyle name="Normal 3 58 12 2 2" xfId="30987"/>
    <cellStyle name="Normal 3 58 12 3" xfId="24027"/>
    <cellStyle name="Normal 3 58 13" xfId="5644"/>
    <cellStyle name="Normal 3 58 13 2" xfId="11909"/>
    <cellStyle name="Normal 3 58 13 2 2" xfId="28899"/>
    <cellStyle name="Normal 3 58 13 3" xfId="21939"/>
    <cellStyle name="Normal 3 58 14" xfId="9821"/>
    <cellStyle name="Normal 3 58 14 2" xfId="26811"/>
    <cellStyle name="Normal 3 58 14 3" xfId="19851"/>
    <cellStyle name="Normal 3 58 15" xfId="16383"/>
    <cellStyle name="Normal 3 58 15 2" xfId="26115"/>
    <cellStyle name="Normal 3 58 16" xfId="17067"/>
    <cellStyle name="Normal 3 58 17" xfId="19155"/>
    <cellStyle name="Normal 3 58 18" xfId="33074"/>
    <cellStyle name="Normal 3 58 19" xfId="3556"/>
    <cellStyle name="Normal 3 58 2" xfId="3527"/>
    <cellStyle name="Normal 3 58 2 10" xfId="4954"/>
    <cellStyle name="Normal 3 58 2 10 2" xfId="9130"/>
    <cellStyle name="Normal 3 58 2 10 2 2" xfId="15395"/>
    <cellStyle name="Normal 3 58 2 10 2 2 2" xfId="32385"/>
    <cellStyle name="Normal 3 58 2 10 2 3" xfId="25425"/>
    <cellStyle name="Normal 3 58 2 10 3" xfId="7042"/>
    <cellStyle name="Normal 3 58 2 10 3 2" xfId="13307"/>
    <cellStyle name="Normal 3 58 2 10 3 2 2" xfId="30297"/>
    <cellStyle name="Normal 3 58 2 10 3 3" xfId="23337"/>
    <cellStyle name="Normal 3 58 2 10 4" xfId="11219"/>
    <cellStyle name="Normal 3 58 2 10 4 2" xfId="28209"/>
    <cellStyle name="Normal 3 58 2 10 5" xfId="18465"/>
    <cellStyle name="Normal 3 58 2 10 6" xfId="21249"/>
    <cellStyle name="Normal 3 58 2 11" xfId="7738"/>
    <cellStyle name="Normal 3 58 2 11 2" xfId="14003"/>
    <cellStyle name="Normal 3 58 2 11 2 2" xfId="30993"/>
    <cellStyle name="Normal 3 58 2 11 3" xfId="24033"/>
    <cellStyle name="Normal 3 58 2 12" xfId="5650"/>
    <cellStyle name="Normal 3 58 2 12 2" xfId="11915"/>
    <cellStyle name="Normal 3 58 2 12 2 2" xfId="28905"/>
    <cellStyle name="Normal 3 58 2 12 3" xfId="21945"/>
    <cellStyle name="Normal 3 58 2 13" xfId="9827"/>
    <cellStyle name="Normal 3 58 2 13 2" xfId="26817"/>
    <cellStyle name="Normal 3 58 2 13 3" xfId="19857"/>
    <cellStyle name="Normal 3 58 2 14" xfId="16389"/>
    <cellStyle name="Normal 3 58 2 14 2" xfId="26121"/>
    <cellStyle name="Normal 3 58 2 15" xfId="17073"/>
    <cellStyle name="Normal 3 58 2 16" xfId="19161"/>
    <cellStyle name="Normal 3 58 2 17" xfId="3562"/>
    <cellStyle name="Normal 3 58 2 2" xfId="3546"/>
    <cellStyle name="Normal 3 58 2 2 10" xfId="5662"/>
    <cellStyle name="Normal 3 58 2 2 10 2" xfId="11927"/>
    <cellStyle name="Normal 3 58 2 2 10 2 2" xfId="28917"/>
    <cellStyle name="Normal 3 58 2 2 10 3" xfId="21957"/>
    <cellStyle name="Normal 3 58 2 2 11" xfId="9839"/>
    <cellStyle name="Normal 3 58 2 2 11 2" xfId="26829"/>
    <cellStyle name="Normal 3 58 2 2 11 3" xfId="19869"/>
    <cellStyle name="Normal 3 58 2 2 12" xfId="16401"/>
    <cellStyle name="Normal 3 58 2 2 12 2" xfId="26133"/>
    <cellStyle name="Normal 3 58 2 2 13" xfId="17085"/>
    <cellStyle name="Normal 3 58 2 2 14" xfId="19173"/>
    <cellStyle name="Normal 3 58 2 2 15" xfId="3574"/>
    <cellStyle name="Normal 3 58 2 2 2" xfId="3601"/>
    <cellStyle name="Normal 3 58 2 2 2 10" xfId="16428"/>
    <cellStyle name="Normal 3 58 2 2 2 10 2" xfId="26160"/>
    <cellStyle name="Normal 3 58 2 2 2 11" xfId="17112"/>
    <cellStyle name="Normal 3 58 2 2 2 12" xfId="19200"/>
    <cellStyle name="Normal 3 58 2 2 2 2" xfId="3718"/>
    <cellStyle name="Normal 3 58 2 2 2 2 10" xfId="17229"/>
    <cellStyle name="Normal 3 58 2 2 2 2 11" xfId="19317"/>
    <cellStyle name="Normal 3 58 2 2 2 2 2" xfId="3889"/>
    <cellStyle name="Normal 3 58 2 2 2 2 2 10" xfId="19488"/>
    <cellStyle name="Normal 3 58 2 2 2 2 2 2" xfId="4231"/>
    <cellStyle name="Normal 3 58 2 2 2 2 2 2 2" xfId="4927"/>
    <cellStyle name="Normal 3 58 2 2 2 2 2 2 2 2" xfId="9103"/>
    <cellStyle name="Normal 3 58 2 2 2 2 2 2 2 2 2" xfId="15368"/>
    <cellStyle name="Normal 3 58 2 2 2 2 2 2 2 2 2 2" xfId="32358"/>
    <cellStyle name="Normal 3 58 2 2 2 2 2 2 2 2 3" xfId="25398"/>
    <cellStyle name="Normal 3 58 2 2 2 2 2 2 2 3" xfId="7015"/>
    <cellStyle name="Normal 3 58 2 2 2 2 2 2 2 3 2" xfId="13280"/>
    <cellStyle name="Normal 3 58 2 2 2 2 2 2 2 3 2 2" xfId="30270"/>
    <cellStyle name="Normal 3 58 2 2 2 2 2 2 2 3 3" xfId="23310"/>
    <cellStyle name="Normal 3 58 2 2 2 2 2 2 2 4" xfId="11192"/>
    <cellStyle name="Normal 3 58 2 2 2 2 2 2 2 4 2" xfId="28182"/>
    <cellStyle name="Normal 3 58 2 2 2 2 2 2 2 5" xfId="18438"/>
    <cellStyle name="Normal 3 58 2 2 2 2 2 2 2 6" xfId="21222"/>
    <cellStyle name="Normal 3 58 2 2 2 2 2 2 3" xfId="5623"/>
    <cellStyle name="Normal 3 58 2 2 2 2 2 2 3 2" xfId="9799"/>
    <cellStyle name="Normal 3 58 2 2 2 2 2 2 3 2 2" xfId="16064"/>
    <cellStyle name="Normal 3 58 2 2 2 2 2 2 3 2 2 2" xfId="33054"/>
    <cellStyle name="Normal 3 58 2 2 2 2 2 2 3 2 3" xfId="26094"/>
    <cellStyle name="Normal 3 58 2 2 2 2 2 2 3 3" xfId="7711"/>
    <cellStyle name="Normal 3 58 2 2 2 2 2 2 3 3 2" xfId="13976"/>
    <cellStyle name="Normal 3 58 2 2 2 2 2 2 3 3 2 2" xfId="30966"/>
    <cellStyle name="Normal 3 58 2 2 2 2 2 2 3 3 3" xfId="24006"/>
    <cellStyle name="Normal 3 58 2 2 2 2 2 2 3 4" xfId="11888"/>
    <cellStyle name="Normal 3 58 2 2 2 2 2 2 3 4 2" xfId="28878"/>
    <cellStyle name="Normal 3 58 2 2 2 2 2 2 3 5" xfId="19134"/>
    <cellStyle name="Normal 3 58 2 2 2 2 2 2 3 6" xfId="21918"/>
    <cellStyle name="Normal 3 58 2 2 2 2 2 2 4" xfId="8407"/>
    <cellStyle name="Normal 3 58 2 2 2 2 2 2 4 2" xfId="14672"/>
    <cellStyle name="Normal 3 58 2 2 2 2 2 2 4 2 2" xfId="31662"/>
    <cellStyle name="Normal 3 58 2 2 2 2 2 2 4 3" xfId="24702"/>
    <cellStyle name="Normal 3 58 2 2 2 2 2 2 5" xfId="6319"/>
    <cellStyle name="Normal 3 58 2 2 2 2 2 2 5 2" xfId="12584"/>
    <cellStyle name="Normal 3 58 2 2 2 2 2 2 5 2 2" xfId="29574"/>
    <cellStyle name="Normal 3 58 2 2 2 2 2 2 5 3" xfId="22614"/>
    <cellStyle name="Normal 3 58 2 2 2 2 2 2 6" xfId="10496"/>
    <cellStyle name="Normal 3 58 2 2 2 2 2 2 6 2" xfId="27486"/>
    <cellStyle name="Normal 3 58 2 2 2 2 2 2 6 3" xfId="20526"/>
    <cellStyle name="Normal 3 58 2 2 2 2 2 2 7" xfId="17058"/>
    <cellStyle name="Normal 3 58 2 2 2 2 2 2 7 2" xfId="26790"/>
    <cellStyle name="Normal 3 58 2 2 2 2 2 2 8" xfId="17742"/>
    <cellStyle name="Normal 3 58 2 2 2 2 2 2 9" xfId="19830"/>
    <cellStyle name="Normal 3 58 2 2 2 2 2 3" xfId="4585"/>
    <cellStyle name="Normal 3 58 2 2 2 2 2 3 2" xfId="8761"/>
    <cellStyle name="Normal 3 58 2 2 2 2 2 3 2 2" xfId="15026"/>
    <cellStyle name="Normal 3 58 2 2 2 2 2 3 2 2 2" xfId="32016"/>
    <cellStyle name="Normal 3 58 2 2 2 2 2 3 2 3" xfId="25056"/>
    <cellStyle name="Normal 3 58 2 2 2 2 2 3 3" xfId="6673"/>
    <cellStyle name="Normal 3 58 2 2 2 2 2 3 3 2" xfId="12938"/>
    <cellStyle name="Normal 3 58 2 2 2 2 2 3 3 2 2" xfId="29928"/>
    <cellStyle name="Normal 3 58 2 2 2 2 2 3 3 3" xfId="22968"/>
    <cellStyle name="Normal 3 58 2 2 2 2 2 3 4" xfId="10850"/>
    <cellStyle name="Normal 3 58 2 2 2 2 2 3 4 2" xfId="27840"/>
    <cellStyle name="Normal 3 58 2 2 2 2 2 3 5" xfId="18096"/>
    <cellStyle name="Normal 3 58 2 2 2 2 2 3 6" xfId="20880"/>
    <cellStyle name="Normal 3 58 2 2 2 2 2 4" xfId="5281"/>
    <cellStyle name="Normal 3 58 2 2 2 2 2 4 2" xfId="9457"/>
    <cellStyle name="Normal 3 58 2 2 2 2 2 4 2 2" xfId="15722"/>
    <cellStyle name="Normal 3 58 2 2 2 2 2 4 2 2 2" xfId="32712"/>
    <cellStyle name="Normal 3 58 2 2 2 2 2 4 2 3" xfId="25752"/>
    <cellStyle name="Normal 3 58 2 2 2 2 2 4 3" xfId="7369"/>
    <cellStyle name="Normal 3 58 2 2 2 2 2 4 3 2" xfId="13634"/>
    <cellStyle name="Normal 3 58 2 2 2 2 2 4 3 2 2" xfId="30624"/>
    <cellStyle name="Normal 3 58 2 2 2 2 2 4 3 3" xfId="23664"/>
    <cellStyle name="Normal 3 58 2 2 2 2 2 4 4" xfId="11546"/>
    <cellStyle name="Normal 3 58 2 2 2 2 2 4 4 2" xfId="28536"/>
    <cellStyle name="Normal 3 58 2 2 2 2 2 4 5" xfId="18792"/>
    <cellStyle name="Normal 3 58 2 2 2 2 2 4 6" xfId="21576"/>
    <cellStyle name="Normal 3 58 2 2 2 2 2 5" xfId="8065"/>
    <cellStyle name="Normal 3 58 2 2 2 2 2 5 2" xfId="14330"/>
    <cellStyle name="Normal 3 58 2 2 2 2 2 5 2 2" xfId="31320"/>
    <cellStyle name="Normal 3 58 2 2 2 2 2 5 3" xfId="24360"/>
    <cellStyle name="Normal 3 58 2 2 2 2 2 6" xfId="5977"/>
    <cellStyle name="Normal 3 58 2 2 2 2 2 6 2" xfId="12242"/>
    <cellStyle name="Normal 3 58 2 2 2 2 2 6 2 2" xfId="29232"/>
    <cellStyle name="Normal 3 58 2 2 2 2 2 6 3" xfId="22272"/>
    <cellStyle name="Normal 3 58 2 2 2 2 2 7" xfId="10154"/>
    <cellStyle name="Normal 3 58 2 2 2 2 2 7 2" xfId="27144"/>
    <cellStyle name="Normal 3 58 2 2 2 2 2 7 3" xfId="20184"/>
    <cellStyle name="Normal 3 58 2 2 2 2 2 8" xfId="16716"/>
    <cellStyle name="Normal 3 58 2 2 2 2 2 8 2" xfId="26448"/>
    <cellStyle name="Normal 3 58 2 2 2 2 2 9" xfId="17400"/>
    <cellStyle name="Normal 3 58 2 2 2 2 3" xfId="4060"/>
    <cellStyle name="Normal 3 58 2 2 2 2 3 2" xfId="4756"/>
    <cellStyle name="Normal 3 58 2 2 2 2 3 2 2" xfId="8932"/>
    <cellStyle name="Normal 3 58 2 2 2 2 3 2 2 2" xfId="15197"/>
    <cellStyle name="Normal 3 58 2 2 2 2 3 2 2 2 2" xfId="32187"/>
    <cellStyle name="Normal 3 58 2 2 2 2 3 2 2 3" xfId="25227"/>
    <cellStyle name="Normal 3 58 2 2 2 2 3 2 3" xfId="6844"/>
    <cellStyle name="Normal 3 58 2 2 2 2 3 2 3 2" xfId="13109"/>
    <cellStyle name="Normal 3 58 2 2 2 2 3 2 3 2 2" xfId="30099"/>
    <cellStyle name="Normal 3 58 2 2 2 2 3 2 3 3" xfId="23139"/>
    <cellStyle name="Normal 3 58 2 2 2 2 3 2 4" xfId="11021"/>
    <cellStyle name="Normal 3 58 2 2 2 2 3 2 4 2" xfId="28011"/>
    <cellStyle name="Normal 3 58 2 2 2 2 3 2 5" xfId="18267"/>
    <cellStyle name="Normal 3 58 2 2 2 2 3 2 6" xfId="21051"/>
    <cellStyle name="Normal 3 58 2 2 2 2 3 3" xfId="5452"/>
    <cellStyle name="Normal 3 58 2 2 2 2 3 3 2" xfId="9628"/>
    <cellStyle name="Normal 3 58 2 2 2 2 3 3 2 2" xfId="15893"/>
    <cellStyle name="Normal 3 58 2 2 2 2 3 3 2 2 2" xfId="32883"/>
    <cellStyle name="Normal 3 58 2 2 2 2 3 3 2 3" xfId="25923"/>
    <cellStyle name="Normal 3 58 2 2 2 2 3 3 3" xfId="7540"/>
    <cellStyle name="Normal 3 58 2 2 2 2 3 3 3 2" xfId="13805"/>
    <cellStyle name="Normal 3 58 2 2 2 2 3 3 3 2 2" xfId="30795"/>
    <cellStyle name="Normal 3 58 2 2 2 2 3 3 3 3" xfId="23835"/>
    <cellStyle name="Normal 3 58 2 2 2 2 3 3 4" xfId="11717"/>
    <cellStyle name="Normal 3 58 2 2 2 2 3 3 4 2" xfId="28707"/>
    <cellStyle name="Normal 3 58 2 2 2 2 3 3 5" xfId="18963"/>
    <cellStyle name="Normal 3 58 2 2 2 2 3 3 6" xfId="21747"/>
    <cellStyle name="Normal 3 58 2 2 2 2 3 4" xfId="8236"/>
    <cellStyle name="Normal 3 58 2 2 2 2 3 4 2" xfId="14501"/>
    <cellStyle name="Normal 3 58 2 2 2 2 3 4 2 2" xfId="31491"/>
    <cellStyle name="Normal 3 58 2 2 2 2 3 4 3" xfId="24531"/>
    <cellStyle name="Normal 3 58 2 2 2 2 3 5" xfId="6148"/>
    <cellStyle name="Normal 3 58 2 2 2 2 3 5 2" xfId="12413"/>
    <cellStyle name="Normal 3 58 2 2 2 2 3 5 2 2" xfId="29403"/>
    <cellStyle name="Normal 3 58 2 2 2 2 3 5 3" xfId="22443"/>
    <cellStyle name="Normal 3 58 2 2 2 2 3 6" xfId="10325"/>
    <cellStyle name="Normal 3 58 2 2 2 2 3 6 2" xfId="27315"/>
    <cellStyle name="Normal 3 58 2 2 2 2 3 6 3" xfId="20355"/>
    <cellStyle name="Normal 3 58 2 2 2 2 3 7" xfId="16887"/>
    <cellStyle name="Normal 3 58 2 2 2 2 3 7 2" xfId="26619"/>
    <cellStyle name="Normal 3 58 2 2 2 2 3 8" xfId="17571"/>
    <cellStyle name="Normal 3 58 2 2 2 2 3 9" xfId="19659"/>
    <cellStyle name="Normal 3 58 2 2 2 2 4" xfId="4414"/>
    <cellStyle name="Normal 3 58 2 2 2 2 4 2" xfId="8590"/>
    <cellStyle name="Normal 3 58 2 2 2 2 4 2 2" xfId="14855"/>
    <cellStyle name="Normal 3 58 2 2 2 2 4 2 2 2" xfId="31845"/>
    <cellStyle name="Normal 3 58 2 2 2 2 4 2 3" xfId="24885"/>
    <cellStyle name="Normal 3 58 2 2 2 2 4 3" xfId="6502"/>
    <cellStyle name="Normal 3 58 2 2 2 2 4 3 2" xfId="12767"/>
    <cellStyle name="Normal 3 58 2 2 2 2 4 3 2 2" xfId="29757"/>
    <cellStyle name="Normal 3 58 2 2 2 2 4 3 3" xfId="22797"/>
    <cellStyle name="Normal 3 58 2 2 2 2 4 4" xfId="10679"/>
    <cellStyle name="Normal 3 58 2 2 2 2 4 4 2" xfId="27669"/>
    <cellStyle name="Normal 3 58 2 2 2 2 4 5" xfId="17925"/>
    <cellStyle name="Normal 3 58 2 2 2 2 4 6" xfId="20709"/>
    <cellStyle name="Normal 3 58 2 2 2 2 5" xfId="5110"/>
    <cellStyle name="Normal 3 58 2 2 2 2 5 2" xfId="9286"/>
    <cellStyle name="Normal 3 58 2 2 2 2 5 2 2" xfId="15551"/>
    <cellStyle name="Normal 3 58 2 2 2 2 5 2 2 2" xfId="32541"/>
    <cellStyle name="Normal 3 58 2 2 2 2 5 2 3" xfId="25581"/>
    <cellStyle name="Normal 3 58 2 2 2 2 5 3" xfId="7198"/>
    <cellStyle name="Normal 3 58 2 2 2 2 5 3 2" xfId="13463"/>
    <cellStyle name="Normal 3 58 2 2 2 2 5 3 2 2" xfId="30453"/>
    <cellStyle name="Normal 3 58 2 2 2 2 5 3 3" xfId="23493"/>
    <cellStyle name="Normal 3 58 2 2 2 2 5 4" xfId="11375"/>
    <cellStyle name="Normal 3 58 2 2 2 2 5 4 2" xfId="28365"/>
    <cellStyle name="Normal 3 58 2 2 2 2 5 5" xfId="18621"/>
    <cellStyle name="Normal 3 58 2 2 2 2 5 6" xfId="21405"/>
    <cellStyle name="Normal 3 58 2 2 2 2 6" xfId="7894"/>
    <cellStyle name="Normal 3 58 2 2 2 2 6 2" xfId="14159"/>
    <cellStyle name="Normal 3 58 2 2 2 2 6 2 2" xfId="31149"/>
    <cellStyle name="Normal 3 58 2 2 2 2 6 3" xfId="24189"/>
    <cellStyle name="Normal 3 58 2 2 2 2 7" xfId="5806"/>
    <cellStyle name="Normal 3 58 2 2 2 2 7 2" xfId="12071"/>
    <cellStyle name="Normal 3 58 2 2 2 2 7 2 2" xfId="29061"/>
    <cellStyle name="Normal 3 58 2 2 2 2 7 3" xfId="22101"/>
    <cellStyle name="Normal 3 58 2 2 2 2 8" xfId="9983"/>
    <cellStyle name="Normal 3 58 2 2 2 2 8 2" xfId="26973"/>
    <cellStyle name="Normal 3 58 2 2 2 2 8 3" xfId="20013"/>
    <cellStyle name="Normal 3 58 2 2 2 2 9" xfId="16545"/>
    <cellStyle name="Normal 3 58 2 2 2 2 9 2" xfId="26277"/>
    <cellStyle name="Normal 3 58 2 2 2 3" xfId="3772"/>
    <cellStyle name="Normal 3 58 2 2 2 3 10" xfId="19371"/>
    <cellStyle name="Normal 3 58 2 2 2 3 2" xfId="4114"/>
    <cellStyle name="Normal 3 58 2 2 2 3 2 2" xfId="4810"/>
    <cellStyle name="Normal 3 58 2 2 2 3 2 2 2" xfId="8986"/>
    <cellStyle name="Normal 3 58 2 2 2 3 2 2 2 2" xfId="15251"/>
    <cellStyle name="Normal 3 58 2 2 2 3 2 2 2 2 2" xfId="32241"/>
    <cellStyle name="Normal 3 58 2 2 2 3 2 2 2 3" xfId="25281"/>
    <cellStyle name="Normal 3 58 2 2 2 3 2 2 3" xfId="6898"/>
    <cellStyle name="Normal 3 58 2 2 2 3 2 2 3 2" xfId="13163"/>
    <cellStyle name="Normal 3 58 2 2 2 3 2 2 3 2 2" xfId="30153"/>
    <cellStyle name="Normal 3 58 2 2 2 3 2 2 3 3" xfId="23193"/>
    <cellStyle name="Normal 3 58 2 2 2 3 2 2 4" xfId="11075"/>
    <cellStyle name="Normal 3 58 2 2 2 3 2 2 4 2" xfId="28065"/>
    <cellStyle name="Normal 3 58 2 2 2 3 2 2 5" xfId="18321"/>
    <cellStyle name="Normal 3 58 2 2 2 3 2 2 6" xfId="21105"/>
    <cellStyle name="Normal 3 58 2 2 2 3 2 3" xfId="5506"/>
    <cellStyle name="Normal 3 58 2 2 2 3 2 3 2" xfId="9682"/>
    <cellStyle name="Normal 3 58 2 2 2 3 2 3 2 2" xfId="15947"/>
    <cellStyle name="Normal 3 58 2 2 2 3 2 3 2 2 2" xfId="32937"/>
    <cellStyle name="Normal 3 58 2 2 2 3 2 3 2 3" xfId="25977"/>
    <cellStyle name="Normal 3 58 2 2 2 3 2 3 3" xfId="7594"/>
    <cellStyle name="Normal 3 58 2 2 2 3 2 3 3 2" xfId="13859"/>
    <cellStyle name="Normal 3 58 2 2 2 3 2 3 3 2 2" xfId="30849"/>
    <cellStyle name="Normal 3 58 2 2 2 3 2 3 3 3" xfId="23889"/>
    <cellStyle name="Normal 3 58 2 2 2 3 2 3 4" xfId="11771"/>
    <cellStyle name="Normal 3 58 2 2 2 3 2 3 4 2" xfId="28761"/>
    <cellStyle name="Normal 3 58 2 2 2 3 2 3 5" xfId="19017"/>
    <cellStyle name="Normal 3 58 2 2 2 3 2 3 6" xfId="21801"/>
    <cellStyle name="Normal 3 58 2 2 2 3 2 4" xfId="8290"/>
    <cellStyle name="Normal 3 58 2 2 2 3 2 4 2" xfId="14555"/>
    <cellStyle name="Normal 3 58 2 2 2 3 2 4 2 2" xfId="31545"/>
    <cellStyle name="Normal 3 58 2 2 2 3 2 4 3" xfId="24585"/>
    <cellStyle name="Normal 3 58 2 2 2 3 2 5" xfId="6202"/>
    <cellStyle name="Normal 3 58 2 2 2 3 2 5 2" xfId="12467"/>
    <cellStyle name="Normal 3 58 2 2 2 3 2 5 2 2" xfId="29457"/>
    <cellStyle name="Normal 3 58 2 2 2 3 2 5 3" xfId="22497"/>
    <cellStyle name="Normal 3 58 2 2 2 3 2 6" xfId="10379"/>
    <cellStyle name="Normal 3 58 2 2 2 3 2 6 2" xfId="27369"/>
    <cellStyle name="Normal 3 58 2 2 2 3 2 6 3" xfId="20409"/>
    <cellStyle name="Normal 3 58 2 2 2 3 2 7" xfId="16941"/>
    <cellStyle name="Normal 3 58 2 2 2 3 2 7 2" xfId="26673"/>
    <cellStyle name="Normal 3 58 2 2 2 3 2 8" xfId="17625"/>
    <cellStyle name="Normal 3 58 2 2 2 3 2 9" xfId="19713"/>
    <cellStyle name="Normal 3 58 2 2 2 3 3" xfId="4468"/>
    <cellStyle name="Normal 3 58 2 2 2 3 3 2" xfId="8644"/>
    <cellStyle name="Normal 3 58 2 2 2 3 3 2 2" xfId="14909"/>
    <cellStyle name="Normal 3 58 2 2 2 3 3 2 2 2" xfId="31899"/>
    <cellStyle name="Normal 3 58 2 2 2 3 3 2 3" xfId="24939"/>
    <cellStyle name="Normal 3 58 2 2 2 3 3 3" xfId="6556"/>
    <cellStyle name="Normal 3 58 2 2 2 3 3 3 2" xfId="12821"/>
    <cellStyle name="Normal 3 58 2 2 2 3 3 3 2 2" xfId="29811"/>
    <cellStyle name="Normal 3 58 2 2 2 3 3 3 3" xfId="22851"/>
    <cellStyle name="Normal 3 58 2 2 2 3 3 4" xfId="10733"/>
    <cellStyle name="Normal 3 58 2 2 2 3 3 4 2" xfId="27723"/>
    <cellStyle name="Normal 3 58 2 2 2 3 3 5" xfId="17979"/>
    <cellStyle name="Normal 3 58 2 2 2 3 3 6" xfId="20763"/>
    <cellStyle name="Normal 3 58 2 2 2 3 4" xfId="5164"/>
    <cellStyle name="Normal 3 58 2 2 2 3 4 2" xfId="9340"/>
    <cellStyle name="Normal 3 58 2 2 2 3 4 2 2" xfId="15605"/>
    <cellStyle name="Normal 3 58 2 2 2 3 4 2 2 2" xfId="32595"/>
    <cellStyle name="Normal 3 58 2 2 2 3 4 2 3" xfId="25635"/>
    <cellStyle name="Normal 3 58 2 2 2 3 4 3" xfId="7252"/>
    <cellStyle name="Normal 3 58 2 2 2 3 4 3 2" xfId="13517"/>
    <cellStyle name="Normal 3 58 2 2 2 3 4 3 2 2" xfId="30507"/>
    <cellStyle name="Normal 3 58 2 2 2 3 4 3 3" xfId="23547"/>
    <cellStyle name="Normal 3 58 2 2 2 3 4 4" xfId="11429"/>
    <cellStyle name="Normal 3 58 2 2 2 3 4 4 2" xfId="28419"/>
    <cellStyle name="Normal 3 58 2 2 2 3 4 5" xfId="18675"/>
    <cellStyle name="Normal 3 58 2 2 2 3 4 6" xfId="21459"/>
    <cellStyle name="Normal 3 58 2 2 2 3 5" xfId="7948"/>
    <cellStyle name="Normal 3 58 2 2 2 3 5 2" xfId="14213"/>
    <cellStyle name="Normal 3 58 2 2 2 3 5 2 2" xfId="31203"/>
    <cellStyle name="Normal 3 58 2 2 2 3 5 3" xfId="24243"/>
    <cellStyle name="Normal 3 58 2 2 2 3 6" xfId="5860"/>
    <cellStyle name="Normal 3 58 2 2 2 3 6 2" xfId="12125"/>
    <cellStyle name="Normal 3 58 2 2 2 3 6 2 2" xfId="29115"/>
    <cellStyle name="Normal 3 58 2 2 2 3 6 3" xfId="22155"/>
    <cellStyle name="Normal 3 58 2 2 2 3 7" xfId="10037"/>
    <cellStyle name="Normal 3 58 2 2 2 3 7 2" xfId="27027"/>
    <cellStyle name="Normal 3 58 2 2 2 3 7 3" xfId="20067"/>
    <cellStyle name="Normal 3 58 2 2 2 3 8" xfId="16599"/>
    <cellStyle name="Normal 3 58 2 2 2 3 8 2" xfId="26331"/>
    <cellStyle name="Normal 3 58 2 2 2 3 9" xfId="17283"/>
    <cellStyle name="Normal 3 58 2 2 2 4" xfId="3943"/>
    <cellStyle name="Normal 3 58 2 2 2 4 2" xfId="4639"/>
    <cellStyle name="Normal 3 58 2 2 2 4 2 2" xfId="8815"/>
    <cellStyle name="Normal 3 58 2 2 2 4 2 2 2" xfId="15080"/>
    <cellStyle name="Normal 3 58 2 2 2 4 2 2 2 2" xfId="32070"/>
    <cellStyle name="Normal 3 58 2 2 2 4 2 2 3" xfId="25110"/>
    <cellStyle name="Normal 3 58 2 2 2 4 2 3" xfId="6727"/>
    <cellStyle name="Normal 3 58 2 2 2 4 2 3 2" xfId="12992"/>
    <cellStyle name="Normal 3 58 2 2 2 4 2 3 2 2" xfId="29982"/>
    <cellStyle name="Normal 3 58 2 2 2 4 2 3 3" xfId="23022"/>
    <cellStyle name="Normal 3 58 2 2 2 4 2 4" xfId="10904"/>
    <cellStyle name="Normal 3 58 2 2 2 4 2 4 2" xfId="27894"/>
    <cellStyle name="Normal 3 58 2 2 2 4 2 5" xfId="18150"/>
    <cellStyle name="Normal 3 58 2 2 2 4 2 6" xfId="20934"/>
    <cellStyle name="Normal 3 58 2 2 2 4 3" xfId="5335"/>
    <cellStyle name="Normal 3 58 2 2 2 4 3 2" xfId="9511"/>
    <cellStyle name="Normal 3 58 2 2 2 4 3 2 2" xfId="15776"/>
    <cellStyle name="Normal 3 58 2 2 2 4 3 2 2 2" xfId="32766"/>
    <cellStyle name="Normal 3 58 2 2 2 4 3 2 3" xfId="25806"/>
    <cellStyle name="Normal 3 58 2 2 2 4 3 3" xfId="7423"/>
    <cellStyle name="Normal 3 58 2 2 2 4 3 3 2" xfId="13688"/>
    <cellStyle name="Normal 3 58 2 2 2 4 3 3 2 2" xfId="30678"/>
    <cellStyle name="Normal 3 58 2 2 2 4 3 3 3" xfId="23718"/>
    <cellStyle name="Normal 3 58 2 2 2 4 3 4" xfId="11600"/>
    <cellStyle name="Normal 3 58 2 2 2 4 3 4 2" xfId="28590"/>
    <cellStyle name="Normal 3 58 2 2 2 4 3 5" xfId="18846"/>
    <cellStyle name="Normal 3 58 2 2 2 4 3 6" xfId="21630"/>
    <cellStyle name="Normal 3 58 2 2 2 4 4" xfId="8119"/>
    <cellStyle name="Normal 3 58 2 2 2 4 4 2" xfId="14384"/>
    <cellStyle name="Normal 3 58 2 2 2 4 4 2 2" xfId="31374"/>
    <cellStyle name="Normal 3 58 2 2 2 4 4 3" xfId="24414"/>
    <cellStyle name="Normal 3 58 2 2 2 4 5" xfId="6031"/>
    <cellStyle name="Normal 3 58 2 2 2 4 5 2" xfId="12296"/>
    <cellStyle name="Normal 3 58 2 2 2 4 5 2 2" xfId="29286"/>
    <cellStyle name="Normal 3 58 2 2 2 4 5 3" xfId="22326"/>
    <cellStyle name="Normal 3 58 2 2 2 4 6" xfId="10208"/>
    <cellStyle name="Normal 3 58 2 2 2 4 6 2" xfId="27198"/>
    <cellStyle name="Normal 3 58 2 2 2 4 6 3" xfId="20238"/>
    <cellStyle name="Normal 3 58 2 2 2 4 7" xfId="16770"/>
    <cellStyle name="Normal 3 58 2 2 2 4 7 2" xfId="26502"/>
    <cellStyle name="Normal 3 58 2 2 2 4 8" xfId="17454"/>
    <cellStyle name="Normal 3 58 2 2 2 4 9" xfId="19542"/>
    <cellStyle name="Normal 3 58 2 2 2 5" xfId="4297"/>
    <cellStyle name="Normal 3 58 2 2 2 5 2" xfId="8473"/>
    <cellStyle name="Normal 3 58 2 2 2 5 2 2" xfId="14738"/>
    <cellStyle name="Normal 3 58 2 2 2 5 2 2 2" xfId="31728"/>
    <cellStyle name="Normal 3 58 2 2 2 5 2 3" xfId="24768"/>
    <cellStyle name="Normal 3 58 2 2 2 5 3" xfId="6385"/>
    <cellStyle name="Normal 3 58 2 2 2 5 3 2" xfId="12650"/>
    <cellStyle name="Normal 3 58 2 2 2 5 3 2 2" xfId="29640"/>
    <cellStyle name="Normal 3 58 2 2 2 5 3 3" xfId="22680"/>
    <cellStyle name="Normal 3 58 2 2 2 5 4" xfId="10562"/>
    <cellStyle name="Normal 3 58 2 2 2 5 4 2" xfId="27552"/>
    <cellStyle name="Normal 3 58 2 2 2 5 5" xfId="17808"/>
    <cellStyle name="Normal 3 58 2 2 2 5 6" xfId="20592"/>
    <cellStyle name="Normal 3 58 2 2 2 6" xfId="4993"/>
    <cellStyle name="Normal 3 58 2 2 2 6 2" xfId="9169"/>
    <cellStyle name="Normal 3 58 2 2 2 6 2 2" xfId="15434"/>
    <cellStyle name="Normal 3 58 2 2 2 6 2 2 2" xfId="32424"/>
    <cellStyle name="Normal 3 58 2 2 2 6 2 3" xfId="25464"/>
    <cellStyle name="Normal 3 58 2 2 2 6 3" xfId="7081"/>
    <cellStyle name="Normal 3 58 2 2 2 6 3 2" xfId="13346"/>
    <cellStyle name="Normal 3 58 2 2 2 6 3 2 2" xfId="30336"/>
    <cellStyle name="Normal 3 58 2 2 2 6 3 3" xfId="23376"/>
    <cellStyle name="Normal 3 58 2 2 2 6 4" xfId="11258"/>
    <cellStyle name="Normal 3 58 2 2 2 6 4 2" xfId="28248"/>
    <cellStyle name="Normal 3 58 2 2 2 6 5" xfId="18504"/>
    <cellStyle name="Normal 3 58 2 2 2 6 6" xfId="21288"/>
    <cellStyle name="Normal 3 58 2 2 2 7" xfId="7777"/>
    <cellStyle name="Normal 3 58 2 2 2 7 2" xfId="14042"/>
    <cellStyle name="Normal 3 58 2 2 2 7 2 2" xfId="31032"/>
    <cellStyle name="Normal 3 58 2 2 2 7 3" xfId="24072"/>
    <cellStyle name="Normal 3 58 2 2 2 8" xfId="5689"/>
    <cellStyle name="Normal 3 58 2 2 2 8 2" xfId="11954"/>
    <cellStyle name="Normal 3 58 2 2 2 8 2 2" xfId="28944"/>
    <cellStyle name="Normal 3 58 2 2 2 8 3" xfId="21984"/>
    <cellStyle name="Normal 3 58 2 2 2 9" xfId="9866"/>
    <cellStyle name="Normal 3 58 2 2 2 9 2" xfId="26856"/>
    <cellStyle name="Normal 3 58 2 2 2 9 3" xfId="19896"/>
    <cellStyle name="Normal 3 58 2 2 3" xfId="3640"/>
    <cellStyle name="Normal 3 58 2 2 3 10" xfId="17151"/>
    <cellStyle name="Normal 3 58 2 2 3 11" xfId="19239"/>
    <cellStyle name="Normal 3 58 2 2 3 2" xfId="3811"/>
    <cellStyle name="Normal 3 58 2 2 3 2 10" xfId="19410"/>
    <cellStyle name="Normal 3 58 2 2 3 2 2" xfId="4153"/>
    <cellStyle name="Normal 3 58 2 2 3 2 2 2" xfId="4849"/>
    <cellStyle name="Normal 3 58 2 2 3 2 2 2 2" xfId="9025"/>
    <cellStyle name="Normal 3 58 2 2 3 2 2 2 2 2" xfId="15290"/>
    <cellStyle name="Normal 3 58 2 2 3 2 2 2 2 2 2" xfId="32280"/>
    <cellStyle name="Normal 3 58 2 2 3 2 2 2 2 3" xfId="25320"/>
    <cellStyle name="Normal 3 58 2 2 3 2 2 2 3" xfId="6937"/>
    <cellStyle name="Normal 3 58 2 2 3 2 2 2 3 2" xfId="13202"/>
    <cellStyle name="Normal 3 58 2 2 3 2 2 2 3 2 2" xfId="30192"/>
    <cellStyle name="Normal 3 58 2 2 3 2 2 2 3 3" xfId="23232"/>
    <cellStyle name="Normal 3 58 2 2 3 2 2 2 4" xfId="11114"/>
    <cellStyle name="Normal 3 58 2 2 3 2 2 2 4 2" xfId="28104"/>
    <cellStyle name="Normal 3 58 2 2 3 2 2 2 5" xfId="18360"/>
    <cellStyle name="Normal 3 58 2 2 3 2 2 2 6" xfId="21144"/>
    <cellStyle name="Normal 3 58 2 2 3 2 2 3" xfId="5545"/>
    <cellStyle name="Normal 3 58 2 2 3 2 2 3 2" xfId="9721"/>
    <cellStyle name="Normal 3 58 2 2 3 2 2 3 2 2" xfId="15986"/>
    <cellStyle name="Normal 3 58 2 2 3 2 2 3 2 2 2" xfId="32976"/>
    <cellStyle name="Normal 3 58 2 2 3 2 2 3 2 3" xfId="26016"/>
    <cellStyle name="Normal 3 58 2 2 3 2 2 3 3" xfId="7633"/>
    <cellStyle name="Normal 3 58 2 2 3 2 2 3 3 2" xfId="13898"/>
    <cellStyle name="Normal 3 58 2 2 3 2 2 3 3 2 2" xfId="30888"/>
    <cellStyle name="Normal 3 58 2 2 3 2 2 3 3 3" xfId="23928"/>
    <cellStyle name="Normal 3 58 2 2 3 2 2 3 4" xfId="11810"/>
    <cellStyle name="Normal 3 58 2 2 3 2 2 3 4 2" xfId="28800"/>
    <cellStyle name="Normal 3 58 2 2 3 2 2 3 5" xfId="19056"/>
    <cellStyle name="Normal 3 58 2 2 3 2 2 3 6" xfId="21840"/>
    <cellStyle name="Normal 3 58 2 2 3 2 2 4" xfId="8329"/>
    <cellStyle name="Normal 3 58 2 2 3 2 2 4 2" xfId="14594"/>
    <cellStyle name="Normal 3 58 2 2 3 2 2 4 2 2" xfId="31584"/>
    <cellStyle name="Normal 3 58 2 2 3 2 2 4 3" xfId="24624"/>
    <cellStyle name="Normal 3 58 2 2 3 2 2 5" xfId="6241"/>
    <cellStyle name="Normal 3 58 2 2 3 2 2 5 2" xfId="12506"/>
    <cellStyle name="Normal 3 58 2 2 3 2 2 5 2 2" xfId="29496"/>
    <cellStyle name="Normal 3 58 2 2 3 2 2 5 3" xfId="22536"/>
    <cellStyle name="Normal 3 58 2 2 3 2 2 6" xfId="10418"/>
    <cellStyle name="Normal 3 58 2 2 3 2 2 6 2" xfId="27408"/>
    <cellStyle name="Normal 3 58 2 2 3 2 2 6 3" xfId="20448"/>
    <cellStyle name="Normal 3 58 2 2 3 2 2 7" xfId="16980"/>
    <cellStyle name="Normal 3 58 2 2 3 2 2 7 2" xfId="26712"/>
    <cellStyle name="Normal 3 58 2 2 3 2 2 8" xfId="17664"/>
    <cellStyle name="Normal 3 58 2 2 3 2 2 9" xfId="19752"/>
    <cellStyle name="Normal 3 58 2 2 3 2 3" xfId="4507"/>
    <cellStyle name="Normal 3 58 2 2 3 2 3 2" xfId="8683"/>
    <cellStyle name="Normal 3 58 2 2 3 2 3 2 2" xfId="14948"/>
    <cellStyle name="Normal 3 58 2 2 3 2 3 2 2 2" xfId="31938"/>
    <cellStyle name="Normal 3 58 2 2 3 2 3 2 3" xfId="24978"/>
    <cellStyle name="Normal 3 58 2 2 3 2 3 3" xfId="6595"/>
    <cellStyle name="Normal 3 58 2 2 3 2 3 3 2" xfId="12860"/>
    <cellStyle name="Normal 3 58 2 2 3 2 3 3 2 2" xfId="29850"/>
    <cellStyle name="Normal 3 58 2 2 3 2 3 3 3" xfId="22890"/>
    <cellStyle name="Normal 3 58 2 2 3 2 3 4" xfId="10772"/>
    <cellStyle name="Normal 3 58 2 2 3 2 3 4 2" xfId="27762"/>
    <cellStyle name="Normal 3 58 2 2 3 2 3 5" xfId="18018"/>
    <cellStyle name="Normal 3 58 2 2 3 2 3 6" xfId="20802"/>
    <cellStyle name="Normal 3 58 2 2 3 2 4" xfId="5203"/>
    <cellStyle name="Normal 3 58 2 2 3 2 4 2" xfId="9379"/>
    <cellStyle name="Normal 3 58 2 2 3 2 4 2 2" xfId="15644"/>
    <cellStyle name="Normal 3 58 2 2 3 2 4 2 2 2" xfId="32634"/>
    <cellStyle name="Normal 3 58 2 2 3 2 4 2 3" xfId="25674"/>
    <cellStyle name="Normal 3 58 2 2 3 2 4 3" xfId="7291"/>
    <cellStyle name="Normal 3 58 2 2 3 2 4 3 2" xfId="13556"/>
    <cellStyle name="Normal 3 58 2 2 3 2 4 3 2 2" xfId="30546"/>
    <cellStyle name="Normal 3 58 2 2 3 2 4 3 3" xfId="23586"/>
    <cellStyle name="Normal 3 58 2 2 3 2 4 4" xfId="11468"/>
    <cellStyle name="Normal 3 58 2 2 3 2 4 4 2" xfId="28458"/>
    <cellStyle name="Normal 3 58 2 2 3 2 4 5" xfId="18714"/>
    <cellStyle name="Normal 3 58 2 2 3 2 4 6" xfId="21498"/>
    <cellStyle name="Normal 3 58 2 2 3 2 5" xfId="7987"/>
    <cellStyle name="Normal 3 58 2 2 3 2 5 2" xfId="14252"/>
    <cellStyle name="Normal 3 58 2 2 3 2 5 2 2" xfId="31242"/>
    <cellStyle name="Normal 3 58 2 2 3 2 5 3" xfId="24282"/>
    <cellStyle name="Normal 3 58 2 2 3 2 6" xfId="5899"/>
    <cellStyle name="Normal 3 58 2 2 3 2 6 2" xfId="12164"/>
    <cellStyle name="Normal 3 58 2 2 3 2 6 2 2" xfId="29154"/>
    <cellStyle name="Normal 3 58 2 2 3 2 6 3" xfId="22194"/>
    <cellStyle name="Normal 3 58 2 2 3 2 7" xfId="10076"/>
    <cellStyle name="Normal 3 58 2 2 3 2 7 2" xfId="27066"/>
    <cellStyle name="Normal 3 58 2 2 3 2 7 3" xfId="20106"/>
    <cellStyle name="Normal 3 58 2 2 3 2 8" xfId="16638"/>
    <cellStyle name="Normal 3 58 2 2 3 2 8 2" xfId="26370"/>
    <cellStyle name="Normal 3 58 2 2 3 2 9" xfId="17322"/>
    <cellStyle name="Normal 3 58 2 2 3 3" xfId="3982"/>
    <cellStyle name="Normal 3 58 2 2 3 3 2" xfId="4678"/>
    <cellStyle name="Normal 3 58 2 2 3 3 2 2" xfId="8854"/>
    <cellStyle name="Normal 3 58 2 2 3 3 2 2 2" xfId="15119"/>
    <cellStyle name="Normal 3 58 2 2 3 3 2 2 2 2" xfId="32109"/>
    <cellStyle name="Normal 3 58 2 2 3 3 2 2 3" xfId="25149"/>
    <cellStyle name="Normal 3 58 2 2 3 3 2 3" xfId="6766"/>
    <cellStyle name="Normal 3 58 2 2 3 3 2 3 2" xfId="13031"/>
    <cellStyle name="Normal 3 58 2 2 3 3 2 3 2 2" xfId="30021"/>
    <cellStyle name="Normal 3 58 2 2 3 3 2 3 3" xfId="23061"/>
    <cellStyle name="Normal 3 58 2 2 3 3 2 4" xfId="10943"/>
    <cellStyle name="Normal 3 58 2 2 3 3 2 4 2" xfId="27933"/>
    <cellStyle name="Normal 3 58 2 2 3 3 2 5" xfId="18189"/>
    <cellStyle name="Normal 3 58 2 2 3 3 2 6" xfId="20973"/>
    <cellStyle name="Normal 3 58 2 2 3 3 3" xfId="5374"/>
    <cellStyle name="Normal 3 58 2 2 3 3 3 2" xfId="9550"/>
    <cellStyle name="Normal 3 58 2 2 3 3 3 2 2" xfId="15815"/>
    <cellStyle name="Normal 3 58 2 2 3 3 3 2 2 2" xfId="32805"/>
    <cellStyle name="Normal 3 58 2 2 3 3 3 2 3" xfId="25845"/>
    <cellStyle name="Normal 3 58 2 2 3 3 3 3" xfId="7462"/>
    <cellStyle name="Normal 3 58 2 2 3 3 3 3 2" xfId="13727"/>
    <cellStyle name="Normal 3 58 2 2 3 3 3 3 2 2" xfId="30717"/>
    <cellStyle name="Normal 3 58 2 2 3 3 3 3 3" xfId="23757"/>
    <cellStyle name="Normal 3 58 2 2 3 3 3 4" xfId="11639"/>
    <cellStyle name="Normal 3 58 2 2 3 3 3 4 2" xfId="28629"/>
    <cellStyle name="Normal 3 58 2 2 3 3 3 5" xfId="18885"/>
    <cellStyle name="Normal 3 58 2 2 3 3 3 6" xfId="21669"/>
    <cellStyle name="Normal 3 58 2 2 3 3 4" xfId="8158"/>
    <cellStyle name="Normal 3 58 2 2 3 3 4 2" xfId="14423"/>
    <cellStyle name="Normal 3 58 2 2 3 3 4 2 2" xfId="31413"/>
    <cellStyle name="Normal 3 58 2 2 3 3 4 3" xfId="24453"/>
    <cellStyle name="Normal 3 58 2 2 3 3 5" xfId="6070"/>
    <cellStyle name="Normal 3 58 2 2 3 3 5 2" xfId="12335"/>
    <cellStyle name="Normal 3 58 2 2 3 3 5 2 2" xfId="29325"/>
    <cellStyle name="Normal 3 58 2 2 3 3 5 3" xfId="22365"/>
    <cellStyle name="Normal 3 58 2 2 3 3 6" xfId="10247"/>
    <cellStyle name="Normal 3 58 2 2 3 3 6 2" xfId="27237"/>
    <cellStyle name="Normal 3 58 2 2 3 3 6 3" xfId="20277"/>
    <cellStyle name="Normal 3 58 2 2 3 3 7" xfId="16809"/>
    <cellStyle name="Normal 3 58 2 2 3 3 7 2" xfId="26541"/>
    <cellStyle name="Normal 3 58 2 2 3 3 8" xfId="17493"/>
    <cellStyle name="Normal 3 58 2 2 3 3 9" xfId="19581"/>
    <cellStyle name="Normal 3 58 2 2 3 4" xfId="4336"/>
    <cellStyle name="Normal 3 58 2 2 3 4 2" xfId="8512"/>
    <cellStyle name="Normal 3 58 2 2 3 4 2 2" xfId="14777"/>
    <cellStyle name="Normal 3 58 2 2 3 4 2 2 2" xfId="31767"/>
    <cellStyle name="Normal 3 58 2 2 3 4 2 3" xfId="24807"/>
    <cellStyle name="Normal 3 58 2 2 3 4 3" xfId="6424"/>
    <cellStyle name="Normal 3 58 2 2 3 4 3 2" xfId="12689"/>
    <cellStyle name="Normal 3 58 2 2 3 4 3 2 2" xfId="29679"/>
    <cellStyle name="Normal 3 58 2 2 3 4 3 3" xfId="22719"/>
    <cellStyle name="Normal 3 58 2 2 3 4 4" xfId="10601"/>
    <cellStyle name="Normal 3 58 2 2 3 4 4 2" xfId="27591"/>
    <cellStyle name="Normal 3 58 2 2 3 4 5" xfId="17847"/>
    <cellStyle name="Normal 3 58 2 2 3 4 6" xfId="20631"/>
    <cellStyle name="Normal 3 58 2 2 3 5" xfId="5032"/>
    <cellStyle name="Normal 3 58 2 2 3 5 2" xfId="9208"/>
    <cellStyle name="Normal 3 58 2 2 3 5 2 2" xfId="15473"/>
    <cellStyle name="Normal 3 58 2 2 3 5 2 2 2" xfId="32463"/>
    <cellStyle name="Normal 3 58 2 2 3 5 2 3" xfId="25503"/>
    <cellStyle name="Normal 3 58 2 2 3 5 3" xfId="7120"/>
    <cellStyle name="Normal 3 58 2 2 3 5 3 2" xfId="13385"/>
    <cellStyle name="Normal 3 58 2 2 3 5 3 2 2" xfId="30375"/>
    <cellStyle name="Normal 3 58 2 2 3 5 3 3" xfId="23415"/>
    <cellStyle name="Normal 3 58 2 2 3 5 4" xfId="11297"/>
    <cellStyle name="Normal 3 58 2 2 3 5 4 2" xfId="28287"/>
    <cellStyle name="Normal 3 58 2 2 3 5 5" xfId="18543"/>
    <cellStyle name="Normal 3 58 2 2 3 5 6" xfId="21327"/>
    <cellStyle name="Normal 3 58 2 2 3 6" xfId="7816"/>
    <cellStyle name="Normal 3 58 2 2 3 6 2" xfId="14081"/>
    <cellStyle name="Normal 3 58 2 2 3 6 2 2" xfId="31071"/>
    <cellStyle name="Normal 3 58 2 2 3 6 3" xfId="24111"/>
    <cellStyle name="Normal 3 58 2 2 3 7" xfId="5728"/>
    <cellStyle name="Normal 3 58 2 2 3 7 2" xfId="11993"/>
    <cellStyle name="Normal 3 58 2 2 3 7 2 2" xfId="28983"/>
    <cellStyle name="Normal 3 58 2 2 3 7 3" xfId="22023"/>
    <cellStyle name="Normal 3 58 2 2 3 8" xfId="9905"/>
    <cellStyle name="Normal 3 58 2 2 3 8 2" xfId="26895"/>
    <cellStyle name="Normal 3 58 2 2 3 8 3" xfId="19935"/>
    <cellStyle name="Normal 3 58 2 2 3 9" xfId="16467"/>
    <cellStyle name="Normal 3 58 2 2 3 9 2" xfId="26199"/>
    <cellStyle name="Normal 3 58 2 2 4" xfId="3679"/>
    <cellStyle name="Normal 3 58 2 2 4 10" xfId="17190"/>
    <cellStyle name="Normal 3 58 2 2 4 11" xfId="19278"/>
    <cellStyle name="Normal 3 58 2 2 4 2" xfId="3850"/>
    <cellStyle name="Normal 3 58 2 2 4 2 10" xfId="19449"/>
    <cellStyle name="Normal 3 58 2 2 4 2 2" xfId="4192"/>
    <cellStyle name="Normal 3 58 2 2 4 2 2 2" xfId="4888"/>
    <cellStyle name="Normal 3 58 2 2 4 2 2 2 2" xfId="9064"/>
    <cellStyle name="Normal 3 58 2 2 4 2 2 2 2 2" xfId="15329"/>
    <cellStyle name="Normal 3 58 2 2 4 2 2 2 2 2 2" xfId="32319"/>
    <cellStyle name="Normal 3 58 2 2 4 2 2 2 2 3" xfId="25359"/>
    <cellStyle name="Normal 3 58 2 2 4 2 2 2 3" xfId="6976"/>
    <cellStyle name="Normal 3 58 2 2 4 2 2 2 3 2" xfId="13241"/>
    <cellStyle name="Normal 3 58 2 2 4 2 2 2 3 2 2" xfId="30231"/>
    <cellStyle name="Normal 3 58 2 2 4 2 2 2 3 3" xfId="23271"/>
    <cellStyle name="Normal 3 58 2 2 4 2 2 2 4" xfId="11153"/>
    <cellStyle name="Normal 3 58 2 2 4 2 2 2 4 2" xfId="28143"/>
    <cellStyle name="Normal 3 58 2 2 4 2 2 2 5" xfId="18399"/>
    <cellStyle name="Normal 3 58 2 2 4 2 2 2 6" xfId="21183"/>
    <cellStyle name="Normal 3 58 2 2 4 2 2 3" xfId="5584"/>
    <cellStyle name="Normal 3 58 2 2 4 2 2 3 2" xfId="9760"/>
    <cellStyle name="Normal 3 58 2 2 4 2 2 3 2 2" xfId="16025"/>
    <cellStyle name="Normal 3 58 2 2 4 2 2 3 2 2 2" xfId="33015"/>
    <cellStyle name="Normal 3 58 2 2 4 2 2 3 2 3" xfId="26055"/>
    <cellStyle name="Normal 3 58 2 2 4 2 2 3 3" xfId="7672"/>
    <cellStyle name="Normal 3 58 2 2 4 2 2 3 3 2" xfId="13937"/>
    <cellStyle name="Normal 3 58 2 2 4 2 2 3 3 2 2" xfId="30927"/>
    <cellStyle name="Normal 3 58 2 2 4 2 2 3 3 3" xfId="23967"/>
    <cellStyle name="Normal 3 58 2 2 4 2 2 3 4" xfId="11849"/>
    <cellStyle name="Normal 3 58 2 2 4 2 2 3 4 2" xfId="28839"/>
    <cellStyle name="Normal 3 58 2 2 4 2 2 3 5" xfId="19095"/>
    <cellStyle name="Normal 3 58 2 2 4 2 2 3 6" xfId="21879"/>
    <cellStyle name="Normal 3 58 2 2 4 2 2 4" xfId="8368"/>
    <cellStyle name="Normal 3 58 2 2 4 2 2 4 2" xfId="14633"/>
    <cellStyle name="Normal 3 58 2 2 4 2 2 4 2 2" xfId="31623"/>
    <cellStyle name="Normal 3 58 2 2 4 2 2 4 3" xfId="24663"/>
    <cellStyle name="Normal 3 58 2 2 4 2 2 5" xfId="6280"/>
    <cellStyle name="Normal 3 58 2 2 4 2 2 5 2" xfId="12545"/>
    <cellStyle name="Normal 3 58 2 2 4 2 2 5 2 2" xfId="29535"/>
    <cellStyle name="Normal 3 58 2 2 4 2 2 5 3" xfId="22575"/>
    <cellStyle name="Normal 3 58 2 2 4 2 2 6" xfId="10457"/>
    <cellStyle name="Normal 3 58 2 2 4 2 2 6 2" xfId="27447"/>
    <cellStyle name="Normal 3 58 2 2 4 2 2 6 3" xfId="20487"/>
    <cellStyle name="Normal 3 58 2 2 4 2 2 7" xfId="17019"/>
    <cellStyle name="Normal 3 58 2 2 4 2 2 7 2" xfId="26751"/>
    <cellStyle name="Normal 3 58 2 2 4 2 2 8" xfId="17703"/>
    <cellStyle name="Normal 3 58 2 2 4 2 2 9" xfId="19791"/>
    <cellStyle name="Normal 3 58 2 2 4 2 3" xfId="4546"/>
    <cellStyle name="Normal 3 58 2 2 4 2 3 2" xfId="8722"/>
    <cellStyle name="Normal 3 58 2 2 4 2 3 2 2" xfId="14987"/>
    <cellStyle name="Normal 3 58 2 2 4 2 3 2 2 2" xfId="31977"/>
    <cellStyle name="Normal 3 58 2 2 4 2 3 2 3" xfId="25017"/>
    <cellStyle name="Normal 3 58 2 2 4 2 3 3" xfId="6634"/>
    <cellStyle name="Normal 3 58 2 2 4 2 3 3 2" xfId="12899"/>
    <cellStyle name="Normal 3 58 2 2 4 2 3 3 2 2" xfId="29889"/>
    <cellStyle name="Normal 3 58 2 2 4 2 3 3 3" xfId="22929"/>
    <cellStyle name="Normal 3 58 2 2 4 2 3 4" xfId="10811"/>
    <cellStyle name="Normal 3 58 2 2 4 2 3 4 2" xfId="27801"/>
    <cellStyle name="Normal 3 58 2 2 4 2 3 5" xfId="18057"/>
    <cellStyle name="Normal 3 58 2 2 4 2 3 6" xfId="20841"/>
    <cellStyle name="Normal 3 58 2 2 4 2 4" xfId="5242"/>
    <cellStyle name="Normal 3 58 2 2 4 2 4 2" xfId="9418"/>
    <cellStyle name="Normal 3 58 2 2 4 2 4 2 2" xfId="15683"/>
    <cellStyle name="Normal 3 58 2 2 4 2 4 2 2 2" xfId="32673"/>
    <cellStyle name="Normal 3 58 2 2 4 2 4 2 3" xfId="25713"/>
    <cellStyle name="Normal 3 58 2 2 4 2 4 3" xfId="7330"/>
    <cellStyle name="Normal 3 58 2 2 4 2 4 3 2" xfId="13595"/>
    <cellStyle name="Normal 3 58 2 2 4 2 4 3 2 2" xfId="30585"/>
    <cellStyle name="Normal 3 58 2 2 4 2 4 3 3" xfId="23625"/>
    <cellStyle name="Normal 3 58 2 2 4 2 4 4" xfId="11507"/>
    <cellStyle name="Normal 3 58 2 2 4 2 4 4 2" xfId="28497"/>
    <cellStyle name="Normal 3 58 2 2 4 2 4 5" xfId="18753"/>
    <cellStyle name="Normal 3 58 2 2 4 2 4 6" xfId="21537"/>
    <cellStyle name="Normal 3 58 2 2 4 2 5" xfId="8026"/>
    <cellStyle name="Normal 3 58 2 2 4 2 5 2" xfId="14291"/>
    <cellStyle name="Normal 3 58 2 2 4 2 5 2 2" xfId="31281"/>
    <cellStyle name="Normal 3 58 2 2 4 2 5 3" xfId="24321"/>
    <cellStyle name="Normal 3 58 2 2 4 2 6" xfId="5938"/>
    <cellStyle name="Normal 3 58 2 2 4 2 6 2" xfId="12203"/>
    <cellStyle name="Normal 3 58 2 2 4 2 6 2 2" xfId="29193"/>
    <cellStyle name="Normal 3 58 2 2 4 2 6 3" xfId="22233"/>
    <cellStyle name="Normal 3 58 2 2 4 2 7" xfId="10115"/>
    <cellStyle name="Normal 3 58 2 2 4 2 7 2" xfId="27105"/>
    <cellStyle name="Normal 3 58 2 2 4 2 7 3" xfId="20145"/>
    <cellStyle name="Normal 3 58 2 2 4 2 8" xfId="16677"/>
    <cellStyle name="Normal 3 58 2 2 4 2 8 2" xfId="26409"/>
    <cellStyle name="Normal 3 58 2 2 4 2 9" xfId="17361"/>
    <cellStyle name="Normal 3 58 2 2 4 3" xfId="4021"/>
    <cellStyle name="Normal 3 58 2 2 4 3 2" xfId="4717"/>
    <cellStyle name="Normal 3 58 2 2 4 3 2 2" xfId="8893"/>
    <cellStyle name="Normal 3 58 2 2 4 3 2 2 2" xfId="15158"/>
    <cellStyle name="Normal 3 58 2 2 4 3 2 2 2 2" xfId="32148"/>
    <cellStyle name="Normal 3 58 2 2 4 3 2 2 3" xfId="25188"/>
    <cellStyle name="Normal 3 58 2 2 4 3 2 3" xfId="6805"/>
    <cellStyle name="Normal 3 58 2 2 4 3 2 3 2" xfId="13070"/>
    <cellStyle name="Normal 3 58 2 2 4 3 2 3 2 2" xfId="30060"/>
    <cellStyle name="Normal 3 58 2 2 4 3 2 3 3" xfId="23100"/>
    <cellStyle name="Normal 3 58 2 2 4 3 2 4" xfId="10982"/>
    <cellStyle name="Normal 3 58 2 2 4 3 2 4 2" xfId="27972"/>
    <cellStyle name="Normal 3 58 2 2 4 3 2 5" xfId="18228"/>
    <cellStyle name="Normal 3 58 2 2 4 3 2 6" xfId="21012"/>
    <cellStyle name="Normal 3 58 2 2 4 3 3" xfId="5413"/>
    <cellStyle name="Normal 3 58 2 2 4 3 3 2" xfId="9589"/>
    <cellStyle name="Normal 3 58 2 2 4 3 3 2 2" xfId="15854"/>
    <cellStyle name="Normal 3 58 2 2 4 3 3 2 2 2" xfId="32844"/>
    <cellStyle name="Normal 3 58 2 2 4 3 3 2 3" xfId="25884"/>
    <cellStyle name="Normal 3 58 2 2 4 3 3 3" xfId="7501"/>
    <cellStyle name="Normal 3 58 2 2 4 3 3 3 2" xfId="13766"/>
    <cellStyle name="Normal 3 58 2 2 4 3 3 3 2 2" xfId="30756"/>
    <cellStyle name="Normal 3 58 2 2 4 3 3 3 3" xfId="23796"/>
    <cellStyle name="Normal 3 58 2 2 4 3 3 4" xfId="11678"/>
    <cellStyle name="Normal 3 58 2 2 4 3 3 4 2" xfId="28668"/>
    <cellStyle name="Normal 3 58 2 2 4 3 3 5" xfId="18924"/>
    <cellStyle name="Normal 3 58 2 2 4 3 3 6" xfId="21708"/>
    <cellStyle name="Normal 3 58 2 2 4 3 4" xfId="8197"/>
    <cellStyle name="Normal 3 58 2 2 4 3 4 2" xfId="14462"/>
    <cellStyle name="Normal 3 58 2 2 4 3 4 2 2" xfId="31452"/>
    <cellStyle name="Normal 3 58 2 2 4 3 4 3" xfId="24492"/>
    <cellStyle name="Normal 3 58 2 2 4 3 5" xfId="6109"/>
    <cellStyle name="Normal 3 58 2 2 4 3 5 2" xfId="12374"/>
    <cellStyle name="Normal 3 58 2 2 4 3 5 2 2" xfId="29364"/>
    <cellStyle name="Normal 3 58 2 2 4 3 5 3" xfId="22404"/>
    <cellStyle name="Normal 3 58 2 2 4 3 6" xfId="10286"/>
    <cellStyle name="Normal 3 58 2 2 4 3 6 2" xfId="27276"/>
    <cellStyle name="Normal 3 58 2 2 4 3 6 3" xfId="20316"/>
    <cellStyle name="Normal 3 58 2 2 4 3 7" xfId="16848"/>
    <cellStyle name="Normal 3 58 2 2 4 3 7 2" xfId="26580"/>
    <cellStyle name="Normal 3 58 2 2 4 3 8" xfId="17532"/>
    <cellStyle name="Normal 3 58 2 2 4 3 9" xfId="19620"/>
    <cellStyle name="Normal 3 58 2 2 4 4" xfId="4375"/>
    <cellStyle name="Normal 3 58 2 2 4 4 2" xfId="8551"/>
    <cellStyle name="Normal 3 58 2 2 4 4 2 2" xfId="14816"/>
    <cellStyle name="Normal 3 58 2 2 4 4 2 2 2" xfId="31806"/>
    <cellStyle name="Normal 3 58 2 2 4 4 2 3" xfId="24846"/>
    <cellStyle name="Normal 3 58 2 2 4 4 3" xfId="6463"/>
    <cellStyle name="Normal 3 58 2 2 4 4 3 2" xfId="12728"/>
    <cellStyle name="Normal 3 58 2 2 4 4 3 2 2" xfId="29718"/>
    <cellStyle name="Normal 3 58 2 2 4 4 3 3" xfId="22758"/>
    <cellStyle name="Normal 3 58 2 2 4 4 4" xfId="10640"/>
    <cellStyle name="Normal 3 58 2 2 4 4 4 2" xfId="27630"/>
    <cellStyle name="Normal 3 58 2 2 4 4 5" xfId="17886"/>
    <cellStyle name="Normal 3 58 2 2 4 4 6" xfId="20670"/>
    <cellStyle name="Normal 3 58 2 2 4 5" xfId="5071"/>
    <cellStyle name="Normal 3 58 2 2 4 5 2" xfId="9247"/>
    <cellStyle name="Normal 3 58 2 2 4 5 2 2" xfId="15512"/>
    <cellStyle name="Normal 3 58 2 2 4 5 2 2 2" xfId="32502"/>
    <cellStyle name="Normal 3 58 2 2 4 5 2 3" xfId="25542"/>
    <cellStyle name="Normal 3 58 2 2 4 5 3" xfId="7159"/>
    <cellStyle name="Normal 3 58 2 2 4 5 3 2" xfId="13424"/>
    <cellStyle name="Normal 3 58 2 2 4 5 3 2 2" xfId="30414"/>
    <cellStyle name="Normal 3 58 2 2 4 5 3 3" xfId="23454"/>
    <cellStyle name="Normal 3 58 2 2 4 5 4" xfId="11336"/>
    <cellStyle name="Normal 3 58 2 2 4 5 4 2" xfId="28326"/>
    <cellStyle name="Normal 3 58 2 2 4 5 5" xfId="18582"/>
    <cellStyle name="Normal 3 58 2 2 4 5 6" xfId="21366"/>
    <cellStyle name="Normal 3 58 2 2 4 6" xfId="7855"/>
    <cellStyle name="Normal 3 58 2 2 4 6 2" xfId="14120"/>
    <cellStyle name="Normal 3 58 2 2 4 6 2 2" xfId="31110"/>
    <cellStyle name="Normal 3 58 2 2 4 6 3" xfId="24150"/>
    <cellStyle name="Normal 3 58 2 2 4 7" xfId="5767"/>
    <cellStyle name="Normal 3 58 2 2 4 7 2" xfId="12032"/>
    <cellStyle name="Normal 3 58 2 2 4 7 2 2" xfId="29022"/>
    <cellStyle name="Normal 3 58 2 2 4 7 3" xfId="22062"/>
    <cellStyle name="Normal 3 58 2 2 4 8" xfId="9944"/>
    <cellStyle name="Normal 3 58 2 2 4 8 2" xfId="26934"/>
    <cellStyle name="Normal 3 58 2 2 4 8 3" xfId="19974"/>
    <cellStyle name="Normal 3 58 2 2 4 9" xfId="16506"/>
    <cellStyle name="Normal 3 58 2 2 4 9 2" xfId="26238"/>
    <cellStyle name="Normal 3 58 2 2 5" xfId="3745"/>
    <cellStyle name="Normal 3 58 2 2 5 10" xfId="19344"/>
    <cellStyle name="Normal 3 58 2 2 5 2" xfId="4087"/>
    <cellStyle name="Normal 3 58 2 2 5 2 2" xfId="4783"/>
    <cellStyle name="Normal 3 58 2 2 5 2 2 2" xfId="8959"/>
    <cellStyle name="Normal 3 58 2 2 5 2 2 2 2" xfId="15224"/>
    <cellStyle name="Normal 3 58 2 2 5 2 2 2 2 2" xfId="32214"/>
    <cellStyle name="Normal 3 58 2 2 5 2 2 2 3" xfId="25254"/>
    <cellStyle name="Normal 3 58 2 2 5 2 2 3" xfId="6871"/>
    <cellStyle name="Normal 3 58 2 2 5 2 2 3 2" xfId="13136"/>
    <cellStyle name="Normal 3 58 2 2 5 2 2 3 2 2" xfId="30126"/>
    <cellStyle name="Normal 3 58 2 2 5 2 2 3 3" xfId="23166"/>
    <cellStyle name="Normal 3 58 2 2 5 2 2 4" xfId="11048"/>
    <cellStyle name="Normal 3 58 2 2 5 2 2 4 2" xfId="28038"/>
    <cellStyle name="Normal 3 58 2 2 5 2 2 5" xfId="18294"/>
    <cellStyle name="Normal 3 58 2 2 5 2 2 6" xfId="21078"/>
    <cellStyle name="Normal 3 58 2 2 5 2 3" xfId="5479"/>
    <cellStyle name="Normal 3 58 2 2 5 2 3 2" xfId="9655"/>
    <cellStyle name="Normal 3 58 2 2 5 2 3 2 2" xfId="15920"/>
    <cellStyle name="Normal 3 58 2 2 5 2 3 2 2 2" xfId="32910"/>
    <cellStyle name="Normal 3 58 2 2 5 2 3 2 3" xfId="25950"/>
    <cellStyle name="Normal 3 58 2 2 5 2 3 3" xfId="7567"/>
    <cellStyle name="Normal 3 58 2 2 5 2 3 3 2" xfId="13832"/>
    <cellStyle name="Normal 3 58 2 2 5 2 3 3 2 2" xfId="30822"/>
    <cellStyle name="Normal 3 58 2 2 5 2 3 3 3" xfId="23862"/>
    <cellStyle name="Normal 3 58 2 2 5 2 3 4" xfId="11744"/>
    <cellStyle name="Normal 3 58 2 2 5 2 3 4 2" xfId="28734"/>
    <cellStyle name="Normal 3 58 2 2 5 2 3 5" xfId="18990"/>
    <cellStyle name="Normal 3 58 2 2 5 2 3 6" xfId="21774"/>
    <cellStyle name="Normal 3 58 2 2 5 2 4" xfId="8263"/>
    <cellStyle name="Normal 3 58 2 2 5 2 4 2" xfId="14528"/>
    <cellStyle name="Normal 3 58 2 2 5 2 4 2 2" xfId="31518"/>
    <cellStyle name="Normal 3 58 2 2 5 2 4 3" xfId="24558"/>
    <cellStyle name="Normal 3 58 2 2 5 2 5" xfId="6175"/>
    <cellStyle name="Normal 3 58 2 2 5 2 5 2" xfId="12440"/>
    <cellStyle name="Normal 3 58 2 2 5 2 5 2 2" xfId="29430"/>
    <cellStyle name="Normal 3 58 2 2 5 2 5 3" xfId="22470"/>
    <cellStyle name="Normal 3 58 2 2 5 2 6" xfId="10352"/>
    <cellStyle name="Normal 3 58 2 2 5 2 6 2" xfId="27342"/>
    <cellStyle name="Normal 3 58 2 2 5 2 6 3" xfId="20382"/>
    <cellStyle name="Normal 3 58 2 2 5 2 7" xfId="16914"/>
    <cellStyle name="Normal 3 58 2 2 5 2 7 2" xfId="26646"/>
    <cellStyle name="Normal 3 58 2 2 5 2 8" xfId="17598"/>
    <cellStyle name="Normal 3 58 2 2 5 2 9" xfId="19686"/>
    <cellStyle name="Normal 3 58 2 2 5 3" xfId="4441"/>
    <cellStyle name="Normal 3 58 2 2 5 3 2" xfId="8617"/>
    <cellStyle name="Normal 3 58 2 2 5 3 2 2" xfId="14882"/>
    <cellStyle name="Normal 3 58 2 2 5 3 2 2 2" xfId="31872"/>
    <cellStyle name="Normal 3 58 2 2 5 3 2 3" xfId="24912"/>
    <cellStyle name="Normal 3 58 2 2 5 3 3" xfId="6529"/>
    <cellStyle name="Normal 3 58 2 2 5 3 3 2" xfId="12794"/>
    <cellStyle name="Normal 3 58 2 2 5 3 3 2 2" xfId="29784"/>
    <cellStyle name="Normal 3 58 2 2 5 3 3 3" xfId="22824"/>
    <cellStyle name="Normal 3 58 2 2 5 3 4" xfId="10706"/>
    <cellStyle name="Normal 3 58 2 2 5 3 4 2" xfId="27696"/>
    <cellStyle name="Normal 3 58 2 2 5 3 5" xfId="17952"/>
    <cellStyle name="Normal 3 58 2 2 5 3 6" xfId="20736"/>
    <cellStyle name="Normal 3 58 2 2 5 4" xfId="5137"/>
    <cellStyle name="Normal 3 58 2 2 5 4 2" xfId="9313"/>
    <cellStyle name="Normal 3 58 2 2 5 4 2 2" xfId="15578"/>
    <cellStyle name="Normal 3 58 2 2 5 4 2 2 2" xfId="32568"/>
    <cellStyle name="Normal 3 58 2 2 5 4 2 3" xfId="25608"/>
    <cellStyle name="Normal 3 58 2 2 5 4 3" xfId="7225"/>
    <cellStyle name="Normal 3 58 2 2 5 4 3 2" xfId="13490"/>
    <cellStyle name="Normal 3 58 2 2 5 4 3 2 2" xfId="30480"/>
    <cellStyle name="Normal 3 58 2 2 5 4 3 3" xfId="23520"/>
    <cellStyle name="Normal 3 58 2 2 5 4 4" xfId="11402"/>
    <cellStyle name="Normal 3 58 2 2 5 4 4 2" xfId="28392"/>
    <cellStyle name="Normal 3 58 2 2 5 4 5" xfId="18648"/>
    <cellStyle name="Normal 3 58 2 2 5 4 6" xfId="21432"/>
    <cellStyle name="Normal 3 58 2 2 5 5" xfId="7921"/>
    <cellStyle name="Normal 3 58 2 2 5 5 2" xfId="14186"/>
    <cellStyle name="Normal 3 58 2 2 5 5 2 2" xfId="31176"/>
    <cellStyle name="Normal 3 58 2 2 5 5 3" xfId="24216"/>
    <cellStyle name="Normal 3 58 2 2 5 6" xfId="5833"/>
    <cellStyle name="Normal 3 58 2 2 5 6 2" xfId="12098"/>
    <cellStyle name="Normal 3 58 2 2 5 6 2 2" xfId="29088"/>
    <cellStyle name="Normal 3 58 2 2 5 6 3" xfId="22128"/>
    <cellStyle name="Normal 3 58 2 2 5 7" xfId="10010"/>
    <cellStyle name="Normal 3 58 2 2 5 7 2" xfId="27000"/>
    <cellStyle name="Normal 3 58 2 2 5 7 3" xfId="20040"/>
    <cellStyle name="Normal 3 58 2 2 5 8" xfId="16572"/>
    <cellStyle name="Normal 3 58 2 2 5 8 2" xfId="26304"/>
    <cellStyle name="Normal 3 58 2 2 5 9" xfId="17256"/>
    <cellStyle name="Normal 3 58 2 2 6" xfId="3916"/>
    <cellStyle name="Normal 3 58 2 2 6 2" xfId="4612"/>
    <cellStyle name="Normal 3 58 2 2 6 2 2" xfId="8788"/>
    <cellStyle name="Normal 3 58 2 2 6 2 2 2" xfId="15053"/>
    <cellStyle name="Normal 3 58 2 2 6 2 2 2 2" xfId="32043"/>
    <cellStyle name="Normal 3 58 2 2 6 2 2 3" xfId="25083"/>
    <cellStyle name="Normal 3 58 2 2 6 2 3" xfId="6700"/>
    <cellStyle name="Normal 3 58 2 2 6 2 3 2" xfId="12965"/>
    <cellStyle name="Normal 3 58 2 2 6 2 3 2 2" xfId="29955"/>
    <cellStyle name="Normal 3 58 2 2 6 2 3 3" xfId="22995"/>
    <cellStyle name="Normal 3 58 2 2 6 2 4" xfId="10877"/>
    <cellStyle name="Normal 3 58 2 2 6 2 4 2" xfId="27867"/>
    <cellStyle name="Normal 3 58 2 2 6 2 5" xfId="18123"/>
    <cellStyle name="Normal 3 58 2 2 6 2 6" xfId="20907"/>
    <cellStyle name="Normal 3 58 2 2 6 3" xfId="5308"/>
    <cellStyle name="Normal 3 58 2 2 6 3 2" xfId="9484"/>
    <cellStyle name="Normal 3 58 2 2 6 3 2 2" xfId="15749"/>
    <cellStyle name="Normal 3 58 2 2 6 3 2 2 2" xfId="32739"/>
    <cellStyle name="Normal 3 58 2 2 6 3 2 3" xfId="25779"/>
    <cellStyle name="Normal 3 58 2 2 6 3 3" xfId="7396"/>
    <cellStyle name="Normal 3 58 2 2 6 3 3 2" xfId="13661"/>
    <cellStyle name="Normal 3 58 2 2 6 3 3 2 2" xfId="30651"/>
    <cellStyle name="Normal 3 58 2 2 6 3 3 3" xfId="23691"/>
    <cellStyle name="Normal 3 58 2 2 6 3 4" xfId="11573"/>
    <cellStyle name="Normal 3 58 2 2 6 3 4 2" xfId="28563"/>
    <cellStyle name="Normal 3 58 2 2 6 3 5" xfId="18819"/>
    <cellStyle name="Normal 3 58 2 2 6 3 6" xfId="21603"/>
    <cellStyle name="Normal 3 58 2 2 6 4" xfId="8092"/>
    <cellStyle name="Normal 3 58 2 2 6 4 2" xfId="14357"/>
    <cellStyle name="Normal 3 58 2 2 6 4 2 2" xfId="31347"/>
    <cellStyle name="Normal 3 58 2 2 6 4 3" xfId="24387"/>
    <cellStyle name="Normal 3 58 2 2 6 5" xfId="6004"/>
    <cellStyle name="Normal 3 58 2 2 6 5 2" xfId="12269"/>
    <cellStyle name="Normal 3 58 2 2 6 5 2 2" xfId="29259"/>
    <cellStyle name="Normal 3 58 2 2 6 5 3" xfId="22299"/>
    <cellStyle name="Normal 3 58 2 2 6 6" xfId="10181"/>
    <cellStyle name="Normal 3 58 2 2 6 6 2" xfId="27171"/>
    <cellStyle name="Normal 3 58 2 2 6 6 3" xfId="20211"/>
    <cellStyle name="Normal 3 58 2 2 6 7" xfId="16743"/>
    <cellStyle name="Normal 3 58 2 2 6 7 2" xfId="26475"/>
    <cellStyle name="Normal 3 58 2 2 6 8" xfId="17427"/>
    <cellStyle name="Normal 3 58 2 2 6 9" xfId="19515"/>
    <cellStyle name="Normal 3 58 2 2 7" xfId="4270"/>
    <cellStyle name="Normal 3 58 2 2 7 2" xfId="8446"/>
    <cellStyle name="Normal 3 58 2 2 7 2 2" xfId="14711"/>
    <cellStyle name="Normal 3 58 2 2 7 2 2 2" xfId="31701"/>
    <cellStyle name="Normal 3 58 2 2 7 2 3" xfId="24741"/>
    <cellStyle name="Normal 3 58 2 2 7 3" xfId="6358"/>
    <cellStyle name="Normal 3 58 2 2 7 3 2" xfId="12623"/>
    <cellStyle name="Normal 3 58 2 2 7 3 2 2" xfId="29613"/>
    <cellStyle name="Normal 3 58 2 2 7 3 3" xfId="22653"/>
    <cellStyle name="Normal 3 58 2 2 7 4" xfId="10535"/>
    <cellStyle name="Normal 3 58 2 2 7 4 2" xfId="27525"/>
    <cellStyle name="Normal 3 58 2 2 7 5" xfId="17781"/>
    <cellStyle name="Normal 3 58 2 2 7 6" xfId="20565"/>
    <cellStyle name="Normal 3 58 2 2 8" xfId="4966"/>
    <cellStyle name="Normal 3 58 2 2 8 2" xfId="9142"/>
    <cellStyle name="Normal 3 58 2 2 8 2 2" xfId="15407"/>
    <cellStyle name="Normal 3 58 2 2 8 2 2 2" xfId="32397"/>
    <cellStyle name="Normal 3 58 2 2 8 2 3" xfId="25437"/>
    <cellStyle name="Normal 3 58 2 2 8 3" xfId="7054"/>
    <cellStyle name="Normal 3 58 2 2 8 3 2" xfId="13319"/>
    <cellStyle name="Normal 3 58 2 2 8 3 2 2" xfId="30309"/>
    <cellStyle name="Normal 3 58 2 2 8 3 3" xfId="23349"/>
    <cellStyle name="Normal 3 58 2 2 8 4" xfId="11231"/>
    <cellStyle name="Normal 3 58 2 2 8 4 2" xfId="28221"/>
    <cellStyle name="Normal 3 58 2 2 8 5" xfId="18477"/>
    <cellStyle name="Normal 3 58 2 2 8 6" xfId="21261"/>
    <cellStyle name="Normal 3 58 2 2 9" xfId="7750"/>
    <cellStyle name="Normal 3 58 2 2 9 2" xfId="14015"/>
    <cellStyle name="Normal 3 58 2 2 9 2 2" xfId="31005"/>
    <cellStyle name="Normal 3 58 2 2 9 3" xfId="24045"/>
    <cellStyle name="Normal 3 58 2 3" xfId="3589"/>
    <cellStyle name="Normal 3 58 2 3 10" xfId="9854"/>
    <cellStyle name="Normal 3 58 2 3 10 2" xfId="26844"/>
    <cellStyle name="Normal 3 58 2 3 10 3" xfId="19884"/>
    <cellStyle name="Normal 3 58 2 3 11" xfId="16416"/>
    <cellStyle name="Normal 3 58 2 3 11 2" xfId="26148"/>
    <cellStyle name="Normal 3 58 2 3 12" xfId="17100"/>
    <cellStyle name="Normal 3 58 2 3 13" xfId="19188"/>
    <cellStyle name="Normal 3 58 2 3 2" xfId="3628"/>
    <cellStyle name="Normal 3 58 2 3 2 10" xfId="16455"/>
    <cellStyle name="Normal 3 58 2 3 2 10 2" xfId="26187"/>
    <cellStyle name="Normal 3 58 2 3 2 11" xfId="17139"/>
    <cellStyle name="Normal 3 58 2 3 2 12" xfId="19227"/>
    <cellStyle name="Normal 3 58 2 3 2 2" xfId="3706"/>
    <cellStyle name="Normal 3 58 2 3 2 2 10" xfId="17217"/>
    <cellStyle name="Normal 3 58 2 3 2 2 11" xfId="19305"/>
    <cellStyle name="Normal 3 58 2 3 2 2 2" xfId="3877"/>
    <cellStyle name="Normal 3 58 2 3 2 2 2 10" xfId="19476"/>
    <cellStyle name="Normal 3 58 2 3 2 2 2 2" xfId="4219"/>
    <cellStyle name="Normal 3 58 2 3 2 2 2 2 2" xfId="4915"/>
    <cellStyle name="Normal 3 58 2 3 2 2 2 2 2 2" xfId="9091"/>
    <cellStyle name="Normal 3 58 2 3 2 2 2 2 2 2 2" xfId="15356"/>
    <cellStyle name="Normal 3 58 2 3 2 2 2 2 2 2 2 2" xfId="32346"/>
    <cellStyle name="Normal 3 58 2 3 2 2 2 2 2 2 3" xfId="25386"/>
    <cellStyle name="Normal 3 58 2 3 2 2 2 2 2 3" xfId="7003"/>
    <cellStyle name="Normal 3 58 2 3 2 2 2 2 2 3 2" xfId="13268"/>
    <cellStyle name="Normal 3 58 2 3 2 2 2 2 2 3 2 2" xfId="30258"/>
    <cellStyle name="Normal 3 58 2 3 2 2 2 2 2 3 3" xfId="23298"/>
    <cellStyle name="Normal 3 58 2 3 2 2 2 2 2 4" xfId="11180"/>
    <cellStyle name="Normal 3 58 2 3 2 2 2 2 2 4 2" xfId="28170"/>
    <cellStyle name="Normal 3 58 2 3 2 2 2 2 2 5" xfId="18426"/>
    <cellStyle name="Normal 3 58 2 3 2 2 2 2 2 6" xfId="21210"/>
    <cellStyle name="Normal 3 58 2 3 2 2 2 2 3" xfId="5611"/>
    <cellStyle name="Normal 3 58 2 3 2 2 2 2 3 2" xfId="9787"/>
    <cellStyle name="Normal 3 58 2 3 2 2 2 2 3 2 2" xfId="16052"/>
    <cellStyle name="Normal 3 58 2 3 2 2 2 2 3 2 2 2" xfId="33042"/>
    <cellStyle name="Normal 3 58 2 3 2 2 2 2 3 2 3" xfId="26082"/>
    <cellStyle name="Normal 3 58 2 3 2 2 2 2 3 3" xfId="7699"/>
    <cellStyle name="Normal 3 58 2 3 2 2 2 2 3 3 2" xfId="13964"/>
    <cellStyle name="Normal 3 58 2 3 2 2 2 2 3 3 2 2" xfId="30954"/>
    <cellStyle name="Normal 3 58 2 3 2 2 2 2 3 3 3" xfId="23994"/>
    <cellStyle name="Normal 3 58 2 3 2 2 2 2 3 4" xfId="11876"/>
    <cellStyle name="Normal 3 58 2 3 2 2 2 2 3 4 2" xfId="28866"/>
    <cellStyle name="Normal 3 58 2 3 2 2 2 2 3 5" xfId="19122"/>
    <cellStyle name="Normal 3 58 2 3 2 2 2 2 3 6" xfId="21906"/>
    <cellStyle name="Normal 3 58 2 3 2 2 2 2 4" xfId="8395"/>
    <cellStyle name="Normal 3 58 2 3 2 2 2 2 4 2" xfId="14660"/>
    <cellStyle name="Normal 3 58 2 3 2 2 2 2 4 2 2" xfId="31650"/>
    <cellStyle name="Normal 3 58 2 3 2 2 2 2 4 3" xfId="24690"/>
    <cellStyle name="Normal 3 58 2 3 2 2 2 2 5" xfId="6307"/>
    <cellStyle name="Normal 3 58 2 3 2 2 2 2 5 2" xfId="12572"/>
    <cellStyle name="Normal 3 58 2 3 2 2 2 2 5 2 2" xfId="29562"/>
    <cellStyle name="Normal 3 58 2 3 2 2 2 2 5 3" xfId="22602"/>
    <cellStyle name="Normal 3 58 2 3 2 2 2 2 6" xfId="10484"/>
    <cellStyle name="Normal 3 58 2 3 2 2 2 2 6 2" xfId="27474"/>
    <cellStyle name="Normal 3 58 2 3 2 2 2 2 6 3" xfId="20514"/>
    <cellStyle name="Normal 3 58 2 3 2 2 2 2 7" xfId="17046"/>
    <cellStyle name="Normal 3 58 2 3 2 2 2 2 7 2" xfId="26778"/>
    <cellStyle name="Normal 3 58 2 3 2 2 2 2 8" xfId="17730"/>
    <cellStyle name="Normal 3 58 2 3 2 2 2 2 9" xfId="19818"/>
    <cellStyle name="Normal 3 58 2 3 2 2 2 3" xfId="4573"/>
    <cellStyle name="Normal 3 58 2 3 2 2 2 3 2" xfId="8749"/>
    <cellStyle name="Normal 3 58 2 3 2 2 2 3 2 2" xfId="15014"/>
    <cellStyle name="Normal 3 58 2 3 2 2 2 3 2 2 2" xfId="32004"/>
    <cellStyle name="Normal 3 58 2 3 2 2 2 3 2 3" xfId="25044"/>
    <cellStyle name="Normal 3 58 2 3 2 2 2 3 3" xfId="6661"/>
    <cellStyle name="Normal 3 58 2 3 2 2 2 3 3 2" xfId="12926"/>
    <cellStyle name="Normal 3 58 2 3 2 2 2 3 3 2 2" xfId="29916"/>
    <cellStyle name="Normal 3 58 2 3 2 2 2 3 3 3" xfId="22956"/>
    <cellStyle name="Normal 3 58 2 3 2 2 2 3 4" xfId="10838"/>
    <cellStyle name="Normal 3 58 2 3 2 2 2 3 4 2" xfId="27828"/>
    <cellStyle name="Normal 3 58 2 3 2 2 2 3 5" xfId="18084"/>
    <cellStyle name="Normal 3 58 2 3 2 2 2 3 6" xfId="20868"/>
    <cellStyle name="Normal 3 58 2 3 2 2 2 4" xfId="5269"/>
    <cellStyle name="Normal 3 58 2 3 2 2 2 4 2" xfId="9445"/>
    <cellStyle name="Normal 3 58 2 3 2 2 2 4 2 2" xfId="15710"/>
    <cellStyle name="Normal 3 58 2 3 2 2 2 4 2 2 2" xfId="32700"/>
    <cellStyle name="Normal 3 58 2 3 2 2 2 4 2 3" xfId="25740"/>
    <cellStyle name="Normal 3 58 2 3 2 2 2 4 3" xfId="7357"/>
    <cellStyle name="Normal 3 58 2 3 2 2 2 4 3 2" xfId="13622"/>
    <cellStyle name="Normal 3 58 2 3 2 2 2 4 3 2 2" xfId="30612"/>
    <cellStyle name="Normal 3 58 2 3 2 2 2 4 3 3" xfId="23652"/>
    <cellStyle name="Normal 3 58 2 3 2 2 2 4 4" xfId="11534"/>
    <cellStyle name="Normal 3 58 2 3 2 2 2 4 4 2" xfId="28524"/>
    <cellStyle name="Normal 3 58 2 3 2 2 2 4 5" xfId="18780"/>
    <cellStyle name="Normal 3 58 2 3 2 2 2 4 6" xfId="21564"/>
    <cellStyle name="Normal 3 58 2 3 2 2 2 5" xfId="8053"/>
    <cellStyle name="Normal 3 58 2 3 2 2 2 5 2" xfId="14318"/>
    <cellStyle name="Normal 3 58 2 3 2 2 2 5 2 2" xfId="31308"/>
    <cellStyle name="Normal 3 58 2 3 2 2 2 5 3" xfId="24348"/>
    <cellStyle name="Normal 3 58 2 3 2 2 2 6" xfId="5965"/>
    <cellStyle name="Normal 3 58 2 3 2 2 2 6 2" xfId="12230"/>
    <cellStyle name="Normal 3 58 2 3 2 2 2 6 2 2" xfId="29220"/>
    <cellStyle name="Normal 3 58 2 3 2 2 2 6 3" xfId="22260"/>
    <cellStyle name="Normal 3 58 2 3 2 2 2 7" xfId="10142"/>
    <cellStyle name="Normal 3 58 2 3 2 2 2 7 2" xfId="27132"/>
    <cellStyle name="Normal 3 58 2 3 2 2 2 7 3" xfId="20172"/>
    <cellStyle name="Normal 3 58 2 3 2 2 2 8" xfId="16704"/>
    <cellStyle name="Normal 3 58 2 3 2 2 2 8 2" xfId="26436"/>
    <cellStyle name="Normal 3 58 2 3 2 2 2 9" xfId="17388"/>
    <cellStyle name="Normal 3 58 2 3 2 2 3" xfId="4048"/>
    <cellStyle name="Normal 3 58 2 3 2 2 3 2" xfId="4744"/>
    <cellStyle name="Normal 3 58 2 3 2 2 3 2 2" xfId="8920"/>
    <cellStyle name="Normal 3 58 2 3 2 2 3 2 2 2" xfId="15185"/>
    <cellStyle name="Normal 3 58 2 3 2 2 3 2 2 2 2" xfId="32175"/>
    <cellStyle name="Normal 3 58 2 3 2 2 3 2 2 3" xfId="25215"/>
    <cellStyle name="Normal 3 58 2 3 2 2 3 2 3" xfId="6832"/>
    <cellStyle name="Normal 3 58 2 3 2 2 3 2 3 2" xfId="13097"/>
    <cellStyle name="Normal 3 58 2 3 2 2 3 2 3 2 2" xfId="30087"/>
    <cellStyle name="Normal 3 58 2 3 2 2 3 2 3 3" xfId="23127"/>
    <cellStyle name="Normal 3 58 2 3 2 2 3 2 4" xfId="11009"/>
    <cellStyle name="Normal 3 58 2 3 2 2 3 2 4 2" xfId="27999"/>
    <cellStyle name="Normal 3 58 2 3 2 2 3 2 5" xfId="18255"/>
    <cellStyle name="Normal 3 58 2 3 2 2 3 2 6" xfId="21039"/>
    <cellStyle name="Normal 3 58 2 3 2 2 3 3" xfId="5440"/>
    <cellStyle name="Normal 3 58 2 3 2 2 3 3 2" xfId="9616"/>
    <cellStyle name="Normal 3 58 2 3 2 2 3 3 2 2" xfId="15881"/>
    <cellStyle name="Normal 3 58 2 3 2 2 3 3 2 2 2" xfId="32871"/>
    <cellStyle name="Normal 3 58 2 3 2 2 3 3 2 3" xfId="25911"/>
    <cellStyle name="Normal 3 58 2 3 2 2 3 3 3" xfId="7528"/>
    <cellStyle name="Normal 3 58 2 3 2 2 3 3 3 2" xfId="13793"/>
    <cellStyle name="Normal 3 58 2 3 2 2 3 3 3 2 2" xfId="30783"/>
    <cellStyle name="Normal 3 58 2 3 2 2 3 3 3 3" xfId="23823"/>
    <cellStyle name="Normal 3 58 2 3 2 2 3 3 4" xfId="11705"/>
    <cellStyle name="Normal 3 58 2 3 2 2 3 3 4 2" xfId="28695"/>
    <cellStyle name="Normal 3 58 2 3 2 2 3 3 5" xfId="18951"/>
    <cellStyle name="Normal 3 58 2 3 2 2 3 3 6" xfId="21735"/>
    <cellStyle name="Normal 3 58 2 3 2 2 3 4" xfId="8224"/>
    <cellStyle name="Normal 3 58 2 3 2 2 3 4 2" xfId="14489"/>
    <cellStyle name="Normal 3 58 2 3 2 2 3 4 2 2" xfId="31479"/>
    <cellStyle name="Normal 3 58 2 3 2 2 3 4 3" xfId="24519"/>
    <cellStyle name="Normal 3 58 2 3 2 2 3 5" xfId="6136"/>
    <cellStyle name="Normal 3 58 2 3 2 2 3 5 2" xfId="12401"/>
    <cellStyle name="Normal 3 58 2 3 2 2 3 5 2 2" xfId="29391"/>
    <cellStyle name="Normal 3 58 2 3 2 2 3 5 3" xfId="22431"/>
    <cellStyle name="Normal 3 58 2 3 2 2 3 6" xfId="10313"/>
    <cellStyle name="Normal 3 58 2 3 2 2 3 6 2" xfId="27303"/>
    <cellStyle name="Normal 3 58 2 3 2 2 3 6 3" xfId="20343"/>
    <cellStyle name="Normal 3 58 2 3 2 2 3 7" xfId="16875"/>
    <cellStyle name="Normal 3 58 2 3 2 2 3 7 2" xfId="26607"/>
    <cellStyle name="Normal 3 58 2 3 2 2 3 8" xfId="17559"/>
    <cellStyle name="Normal 3 58 2 3 2 2 3 9" xfId="19647"/>
    <cellStyle name="Normal 3 58 2 3 2 2 4" xfId="4402"/>
    <cellStyle name="Normal 3 58 2 3 2 2 4 2" xfId="8578"/>
    <cellStyle name="Normal 3 58 2 3 2 2 4 2 2" xfId="14843"/>
    <cellStyle name="Normal 3 58 2 3 2 2 4 2 2 2" xfId="31833"/>
    <cellStyle name="Normal 3 58 2 3 2 2 4 2 3" xfId="24873"/>
    <cellStyle name="Normal 3 58 2 3 2 2 4 3" xfId="6490"/>
    <cellStyle name="Normal 3 58 2 3 2 2 4 3 2" xfId="12755"/>
    <cellStyle name="Normal 3 58 2 3 2 2 4 3 2 2" xfId="29745"/>
    <cellStyle name="Normal 3 58 2 3 2 2 4 3 3" xfId="22785"/>
    <cellStyle name="Normal 3 58 2 3 2 2 4 4" xfId="10667"/>
    <cellStyle name="Normal 3 58 2 3 2 2 4 4 2" xfId="27657"/>
    <cellStyle name="Normal 3 58 2 3 2 2 4 5" xfId="17913"/>
    <cellStyle name="Normal 3 58 2 3 2 2 4 6" xfId="20697"/>
    <cellStyle name="Normal 3 58 2 3 2 2 5" xfId="5098"/>
    <cellStyle name="Normal 3 58 2 3 2 2 5 2" xfId="9274"/>
    <cellStyle name="Normal 3 58 2 3 2 2 5 2 2" xfId="15539"/>
    <cellStyle name="Normal 3 58 2 3 2 2 5 2 2 2" xfId="32529"/>
    <cellStyle name="Normal 3 58 2 3 2 2 5 2 3" xfId="25569"/>
    <cellStyle name="Normal 3 58 2 3 2 2 5 3" xfId="7186"/>
    <cellStyle name="Normal 3 58 2 3 2 2 5 3 2" xfId="13451"/>
    <cellStyle name="Normal 3 58 2 3 2 2 5 3 2 2" xfId="30441"/>
    <cellStyle name="Normal 3 58 2 3 2 2 5 3 3" xfId="23481"/>
    <cellStyle name="Normal 3 58 2 3 2 2 5 4" xfId="11363"/>
    <cellStyle name="Normal 3 58 2 3 2 2 5 4 2" xfId="28353"/>
    <cellStyle name="Normal 3 58 2 3 2 2 5 5" xfId="18609"/>
    <cellStyle name="Normal 3 58 2 3 2 2 5 6" xfId="21393"/>
    <cellStyle name="Normal 3 58 2 3 2 2 6" xfId="7882"/>
    <cellStyle name="Normal 3 58 2 3 2 2 6 2" xfId="14147"/>
    <cellStyle name="Normal 3 58 2 3 2 2 6 2 2" xfId="31137"/>
    <cellStyle name="Normal 3 58 2 3 2 2 6 3" xfId="24177"/>
    <cellStyle name="Normal 3 58 2 3 2 2 7" xfId="5794"/>
    <cellStyle name="Normal 3 58 2 3 2 2 7 2" xfId="12059"/>
    <cellStyle name="Normal 3 58 2 3 2 2 7 2 2" xfId="29049"/>
    <cellStyle name="Normal 3 58 2 3 2 2 7 3" xfId="22089"/>
    <cellStyle name="Normal 3 58 2 3 2 2 8" xfId="9971"/>
    <cellStyle name="Normal 3 58 2 3 2 2 8 2" xfId="26961"/>
    <cellStyle name="Normal 3 58 2 3 2 2 8 3" xfId="20001"/>
    <cellStyle name="Normal 3 58 2 3 2 2 9" xfId="16533"/>
    <cellStyle name="Normal 3 58 2 3 2 2 9 2" xfId="26265"/>
    <cellStyle name="Normal 3 58 2 3 2 3" xfId="3799"/>
    <cellStyle name="Normal 3 58 2 3 2 3 10" xfId="19398"/>
    <cellStyle name="Normal 3 58 2 3 2 3 2" xfId="4141"/>
    <cellStyle name="Normal 3 58 2 3 2 3 2 2" xfId="4837"/>
    <cellStyle name="Normal 3 58 2 3 2 3 2 2 2" xfId="9013"/>
    <cellStyle name="Normal 3 58 2 3 2 3 2 2 2 2" xfId="15278"/>
    <cellStyle name="Normal 3 58 2 3 2 3 2 2 2 2 2" xfId="32268"/>
    <cellStyle name="Normal 3 58 2 3 2 3 2 2 2 3" xfId="25308"/>
    <cellStyle name="Normal 3 58 2 3 2 3 2 2 3" xfId="6925"/>
    <cellStyle name="Normal 3 58 2 3 2 3 2 2 3 2" xfId="13190"/>
    <cellStyle name="Normal 3 58 2 3 2 3 2 2 3 2 2" xfId="30180"/>
    <cellStyle name="Normal 3 58 2 3 2 3 2 2 3 3" xfId="23220"/>
    <cellStyle name="Normal 3 58 2 3 2 3 2 2 4" xfId="11102"/>
    <cellStyle name="Normal 3 58 2 3 2 3 2 2 4 2" xfId="28092"/>
    <cellStyle name="Normal 3 58 2 3 2 3 2 2 5" xfId="18348"/>
    <cellStyle name="Normal 3 58 2 3 2 3 2 2 6" xfId="21132"/>
    <cellStyle name="Normal 3 58 2 3 2 3 2 3" xfId="5533"/>
    <cellStyle name="Normal 3 58 2 3 2 3 2 3 2" xfId="9709"/>
    <cellStyle name="Normal 3 58 2 3 2 3 2 3 2 2" xfId="15974"/>
    <cellStyle name="Normal 3 58 2 3 2 3 2 3 2 2 2" xfId="32964"/>
    <cellStyle name="Normal 3 58 2 3 2 3 2 3 2 3" xfId="26004"/>
    <cellStyle name="Normal 3 58 2 3 2 3 2 3 3" xfId="7621"/>
    <cellStyle name="Normal 3 58 2 3 2 3 2 3 3 2" xfId="13886"/>
    <cellStyle name="Normal 3 58 2 3 2 3 2 3 3 2 2" xfId="30876"/>
    <cellStyle name="Normal 3 58 2 3 2 3 2 3 3 3" xfId="23916"/>
    <cellStyle name="Normal 3 58 2 3 2 3 2 3 4" xfId="11798"/>
    <cellStyle name="Normal 3 58 2 3 2 3 2 3 4 2" xfId="28788"/>
    <cellStyle name="Normal 3 58 2 3 2 3 2 3 5" xfId="19044"/>
    <cellStyle name="Normal 3 58 2 3 2 3 2 3 6" xfId="21828"/>
    <cellStyle name="Normal 3 58 2 3 2 3 2 4" xfId="8317"/>
    <cellStyle name="Normal 3 58 2 3 2 3 2 4 2" xfId="14582"/>
    <cellStyle name="Normal 3 58 2 3 2 3 2 4 2 2" xfId="31572"/>
    <cellStyle name="Normal 3 58 2 3 2 3 2 4 3" xfId="24612"/>
    <cellStyle name="Normal 3 58 2 3 2 3 2 5" xfId="6229"/>
    <cellStyle name="Normal 3 58 2 3 2 3 2 5 2" xfId="12494"/>
    <cellStyle name="Normal 3 58 2 3 2 3 2 5 2 2" xfId="29484"/>
    <cellStyle name="Normal 3 58 2 3 2 3 2 5 3" xfId="22524"/>
    <cellStyle name="Normal 3 58 2 3 2 3 2 6" xfId="10406"/>
    <cellStyle name="Normal 3 58 2 3 2 3 2 6 2" xfId="27396"/>
    <cellStyle name="Normal 3 58 2 3 2 3 2 6 3" xfId="20436"/>
    <cellStyle name="Normal 3 58 2 3 2 3 2 7" xfId="16968"/>
    <cellStyle name="Normal 3 58 2 3 2 3 2 7 2" xfId="26700"/>
    <cellStyle name="Normal 3 58 2 3 2 3 2 8" xfId="17652"/>
    <cellStyle name="Normal 3 58 2 3 2 3 2 9" xfId="19740"/>
    <cellStyle name="Normal 3 58 2 3 2 3 3" xfId="4495"/>
    <cellStyle name="Normal 3 58 2 3 2 3 3 2" xfId="8671"/>
    <cellStyle name="Normal 3 58 2 3 2 3 3 2 2" xfId="14936"/>
    <cellStyle name="Normal 3 58 2 3 2 3 3 2 2 2" xfId="31926"/>
    <cellStyle name="Normal 3 58 2 3 2 3 3 2 3" xfId="24966"/>
    <cellStyle name="Normal 3 58 2 3 2 3 3 3" xfId="6583"/>
    <cellStyle name="Normal 3 58 2 3 2 3 3 3 2" xfId="12848"/>
    <cellStyle name="Normal 3 58 2 3 2 3 3 3 2 2" xfId="29838"/>
    <cellStyle name="Normal 3 58 2 3 2 3 3 3 3" xfId="22878"/>
    <cellStyle name="Normal 3 58 2 3 2 3 3 4" xfId="10760"/>
    <cellStyle name="Normal 3 58 2 3 2 3 3 4 2" xfId="27750"/>
    <cellStyle name="Normal 3 58 2 3 2 3 3 5" xfId="18006"/>
    <cellStyle name="Normal 3 58 2 3 2 3 3 6" xfId="20790"/>
    <cellStyle name="Normal 3 58 2 3 2 3 4" xfId="5191"/>
    <cellStyle name="Normal 3 58 2 3 2 3 4 2" xfId="9367"/>
    <cellStyle name="Normal 3 58 2 3 2 3 4 2 2" xfId="15632"/>
    <cellStyle name="Normal 3 58 2 3 2 3 4 2 2 2" xfId="32622"/>
    <cellStyle name="Normal 3 58 2 3 2 3 4 2 3" xfId="25662"/>
    <cellStyle name="Normal 3 58 2 3 2 3 4 3" xfId="7279"/>
    <cellStyle name="Normal 3 58 2 3 2 3 4 3 2" xfId="13544"/>
    <cellStyle name="Normal 3 58 2 3 2 3 4 3 2 2" xfId="30534"/>
    <cellStyle name="Normal 3 58 2 3 2 3 4 3 3" xfId="23574"/>
    <cellStyle name="Normal 3 58 2 3 2 3 4 4" xfId="11456"/>
    <cellStyle name="Normal 3 58 2 3 2 3 4 4 2" xfId="28446"/>
    <cellStyle name="Normal 3 58 2 3 2 3 4 5" xfId="18702"/>
    <cellStyle name="Normal 3 58 2 3 2 3 4 6" xfId="21486"/>
    <cellStyle name="Normal 3 58 2 3 2 3 5" xfId="7975"/>
    <cellStyle name="Normal 3 58 2 3 2 3 5 2" xfId="14240"/>
    <cellStyle name="Normal 3 58 2 3 2 3 5 2 2" xfId="31230"/>
    <cellStyle name="Normal 3 58 2 3 2 3 5 3" xfId="24270"/>
    <cellStyle name="Normal 3 58 2 3 2 3 6" xfId="5887"/>
    <cellStyle name="Normal 3 58 2 3 2 3 6 2" xfId="12152"/>
    <cellStyle name="Normal 3 58 2 3 2 3 6 2 2" xfId="29142"/>
    <cellStyle name="Normal 3 58 2 3 2 3 6 3" xfId="22182"/>
    <cellStyle name="Normal 3 58 2 3 2 3 7" xfId="10064"/>
    <cellStyle name="Normal 3 58 2 3 2 3 7 2" xfId="27054"/>
    <cellStyle name="Normal 3 58 2 3 2 3 7 3" xfId="20094"/>
    <cellStyle name="Normal 3 58 2 3 2 3 8" xfId="16626"/>
    <cellStyle name="Normal 3 58 2 3 2 3 8 2" xfId="26358"/>
    <cellStyle name="Normal 3 58 2 3 2 3 9" xfId="17310"/>
    <cellStyle name="Normal 3 58 2 3 2 4" xfId="3970"/>
    <cellStyle name="Normal 3 58 2 3 2 4 2" xfId="4666"/>
    <cellStyle name="Normal 3 58 2 3 2 4 2 2" xfId="8842"/>
    <cellStyle name="Normal 3 58 2 3 2 4 2 2 2" xfId="15107"/>
    <cellStyle name="Normal 3 58 2 3 2 4 2 2 2 2" xfId="32097"/>
    <cellStyle name="Normal 3 58 2 3 2 4 2 2 3" xfId="25137"/>
    <cellStyle name="Normal 3 58 2 3 2 4 2 3" xfId="6754"/>
    <cellStyle name="Normal 3 58 2 3 2 4 2 3 2" xfId="13019"/>
    <cellStyle name="Normal 3 58 2 3 2 4 2 3 2 2" xfId="30009"/>
    <cellStyle name="Normal 3 58 2 3 2 4 2 3 3" xfId="23049"/>
    <cellStyle name="Normal 3 58 2 3 2 4 2 4" xfId="10931"/>
    <cellStyle name="Normal 3 58 2 3 2 4 2 4 2" xfId="27921"/>
    <cellStyle name="Normal 3 58 2 3 2 4 2 5" xfId="18177"/>
    <cellStyle name="Normal 3 58 2 3 2 4 2 6" xfId="20961"/>
    <cellStyle name="Normal 3 58 2 3 2 4 3" xfId="5362"/>
    <cellStyle name="Normal 3 58 2 3 2 4 3 2" xfId="9538"/>
    <cellStyle name="Normal 3 58 2 3 2 4 3 2 2" xfId="15803"/>
    <cellStyle name="Normal 3 58 2 3 2 4 3 2 2 2" xfId="32793"/>
    <cellStyle name="Normal 3 58 2 3 2 4 3 2 3" xfId="25833"/>
    <cellStyle name="Normal 3 58 2 3 2 4 3 3" xfId="7450"/>
    <cellStyle name="Normal 3 58 2 3 2 4 3 3 2" xfId="13715"/>
    <cellStyle name="Normal 3 58 2 3 2 4 3 3 2 2" xfId="30705"/>
    <cellStyle name="Normal 3 58 2 3 2 4 3 3 3" xfId="23745"/>
    <cellStyle name="Normal 3 58 2 3 2 4 3 4" xfId="11627"/>
    <cellStyle name="Normal 3 58 2 3 2 4 3 4 2" xfId="28617"/>
    <cellStyle name="Normal 3 58 2 3 2 4 3 5" xfId="18873"/>
    <cellStyle name="Normal 3 58 2 3 2 4 3 6" xfId="21657"/>
    <cellStyle name="Normal 3 58 2 3 2 4 4" xfId="8146"/>
    <cellStyle name="Normal 3 58 2 3 2 4 4 2" xfId="14411"/>
    <cellStyle name="Normal 3 58 2 3 2 4 4 2 2" xfId="31401"/>
    <cellStyle name="Normal 3 58 2 3 2 4 4 3" xfId="24441"/>
    <cellStyle name="Normal 3 58 2 3 2 4 5" xfId="6058"/>
    <cellStyle name="Normal 3 58 2 3 2 4 5 2" xfId="12323"/>
    <cellStyle name="Normal 3 58 2 3 2 4 5 2 2" xfId="29313"/>
    <cellStyle name="Normal 3 58 2 3 2 4 5 3" xfId="22353"/>
    <cellStyle name="Normal 3 58 2 3 2 4 6" xfId="10235"/>
    <cellStyle name="Normal 3 58 2 3 2 4 6 2" xfId="27225"/>
    <cellStyle name="Normal 3 58 2 3 2 4 6 3" xfId="20265"/>
    <cellStyle name="Normal 3 58 2 3 2 4 7" xfId="16797"/>
    <cellStyle name="Normal 3 58 2 3 2 4 7 2" xfId="26529"/>
    <cellStyle name="Normal 3 58 2 3 2 4 8" xfId="17481"/>
    <cellStyle name="Normal 3 58 2 3 2 4 9" xfId="19569"/>
    <cellStyle name="Normal 3 58 2 3 2 5" xfId="4324"/>
    <cellStyle name="Normal 3 58 2 3 2 5 2" xfId="8500"/>
    <cellStyle name="Normal 3 58 2 3 2 5 2 2" xfId="14765"/>
    <cellStyle name="Normal 3 58 2 3 2 5 2 2 2" xfId="31755"/>
    <cellStyle name="Normal 3 58 2 3 2 5 2 3" xfId="24795"/>
    <cellStyle name="Normal 3 58 2 3 2 5 3" xfId="6412"/>
    <cellStyle name="Normal 3 58 2 3 2 5 3 2" xfId="12677"/>
    <cellStyle name="Normal 3 58 2 3 2 5 3 2 2" xfId="29667"/>
    <cellStyle name="Normal 3 58 2 3 2 5 3 3" xfId="22707"/>
    <cellStyle name="Normal 3 58 2 3 2 5 4" xfId="10589"/>
    <cellStyle name="Normal 3 58 2 3 2 5 4 2" xfId="27579"/>
    <cellStyle name="Normal 3 58 2 3 2 5 5" xfId="17835"/>
    <cellStyle name="Normal 3 58 2 3 2 5 6" xfId="20619"/>
    <cellStyle name="Normal 3 58 2 3 2 6" xfId="5020"/>
    <cellStyle name="Normal 3 58 2 3 2 6 2" xfId="9196"/>
    <cellStyle name="Normal 3 58 2 3 2 6 2 2" xfId="15461"/>
    <cellStyle name="Normal 3 58 2 3 2 6 2 2 2" xfId="32451"/>
    <cellStyle name="Normal 3 58 2 3 2 6 2 3" xfId="25491"/>
    <cellStyle name="Normal 3 58 2 3 2 6 3" xfId="7108"/>
    <cellStyle name="Normal 3 58 2 3 2 6 3 2" xfId="13373"/>
    <cellStyle name="Normal 3 58 2 3 2 6 3 2 2" xfId="30363"/>
    <cellStyle name="Normal 3 58 2 3 2 6 3 3" xfId="23403"/>
    <cellStyle name="Normal 3 58 2 3 2 6 4" xfId="11285"/>
    <cellStyle name="Normal 3 58 2 3 2 6 4 2" xfId="28275"/>
    <cellStyle name="Normal 3 58 2 3 2 6 5" xfId="18531"/>
    <cellStyle name="Normal 3 58 2 3 2 6 6" xfId="21315"/>
    <cellStyle name="Normal 3 58 2 3 2 7" xfId="7804"/>
    <cellStyle name="Normal 3 58 2 3 2 7 2" xfId="14069"/>
    <cellStyle name="Normal 3 58 2 3 2 7 2 2" xfId="31059"/>
    <cellStyle name="Normal 3 58 2 3 2 7 3" xfId="24099"/>
    <cellStyle name="Normal 3 58 2 3 2 8" xfId="5716"/>
    <cellStyle name="Normal 3 58 2 3 2 8 2" xfId="11981"/>
    <cellStyle name="Normal 3 58 2 3 2 8 2 2" xfId="28971"/>
    <cellStyle name="Normal 3 58 2 3 2 8 3" xfId="22011"/>
    <cellStyle name="Normal 3 58 2 3 2 9" xfId="9893"/>
    <cellStyle name="Normal 3 58 2 3 2 9 2" xfId="26883"/>
    <cellStyle name="Normal 3 58 2 3 2 9 3" xfId="19923"/>
    <cellStyle name="Normal 3 58 2 3 3" xfId="3667"/>
    <cellStyle name="Normal 3 58 2 3 3 10" xfId="17178"/>
    <cellStyle name="Normal 3 58 2 3 3 11" xfId="19266"/>
    <cellStyle name="Normal 3 58 2 3 3 2" xfId="3838"/>
    <cellStyle name="Normal 3 58 2 3 3 2 10" xfId="19437"/>
    <cellStyle name="Normal 3 58 2 3 3 2 2" xfId="4180"/>
    <cellStyle name="Normal 3 58 2 3 3 2 2 2" xfId="4876"/>
    <cellStyle name="Normal 3 58 2 3 3 2 2 2 2" xfId="9052"/>
    <cellStyle name="Normal 3 58 2 3 3 2 2 2 2 2" xfId="15317"/>
    <cellStyle name="Normal 3 58 2 3 3 2 2 2 2 2 2" xfId="32307"/>
    <cellStyle name="Normal 3 58 2 3 3 2 2 2 2 3" xfId="25347"/>
    <cellStyle name="Normal 3 58 2 3 3 2 2 2 3" xfId="6964"/>
    <cellStyle name="Normal 3 58 2 3 3 2 2 2 3 2" xfId="13229"/>
    <cellStyle name="Normal 3 58 2 3 3 2 2 2 3 2 2" xfId="30219"/>
    <cellStyle name="Normal 3 58 2 3 3 2 2 2 3 3" xfId="23259"/>
    <cellStyle name="Normal 3 58 2 3 3 2 2 2 4" xfId="11141"/>
    <cellStyle name="Normal 3 58 2 3 3 2 2 2 4 2" xfId="28131"/>
    <cellStyle name="Normal 3 58 2 3 3 2 2 2 5" xfId="18387"/>
    <cellStyle name="Normal 3 58 2 3 3 2 2 2 6" xfId="21171"/>
    <cellStyle name="Normal 3 58 2 3 3 2 2 3" xfId="5572"/>
    <cellStyle name="Normal 3 58 2 3 3 2 2 3 2" xfId="9748"/>
    <cellStyle name="Normal 3 58 2 3 3 2 2 3 2 2" xfId="16013"/>
    <cellStyle name="Normal 3 58 2 3 3 2 2 3 2 2 2" xfId="33003"/>
    <cellStyle name="Normal 3 58 2 3 3 2 2 3 2 3" xfId="26043"/>
    <cellStyle name="Normal 3 58 2 3 3 2 2 3 3" xfId="7660"/>
    <cellStyle name="Normal 3 58 2 3 3 2 2 3 3 2" xfId="13925"/>
    <cellStyle name="Normal 3 58 2 3 3 2 2 3 3 2 2" xfId="30915"/>
    <cellStyle name="Normal 3 58 2 3 3 2 2 3 3 3" xfId="23955"/>
    <cellStyle name="Normal 3 58 2 3 3 2 2 3 4" xfId="11837"/>
    <cellStyle name="Normal 3 58 2 3 3 2 2 3 4 2" xfId="28827"/>
    <cellStyle name="Normal 3 58 2 3 3 2 2 3 5" xfId="19083"/>
    <cellStyle name="Normal 3 58 2 3 3 2 2 3 6" xfId="21867"/>
    <cellStyle name="Normal 3 58 2 3 3 2 2 4" xfId="8356"/>
    <cellStyle name="Normal 3 58 2 3 3 2 2 4 2" xfId="14621"/>
    <cellStyle name="Normal 3 58 2 3 3 2 2 4 2 2" xfId="31611"/>
    <cellStyle name="Normal 3 58 2 3 3 2 2 4 3" xfId="24651"/>
    <cellStyle name="Normal 3 58 2 3 3 2 2 5" xfId="6268"/>
    <cellStyle name="Normal 3 58 2 3 3 2 2 5 2" xfId="12533"/>
    <cellStyle name="Normal 3 58 2 3 3 2 2 5 2 2" xfId="29523"/>
    <cellStyle name="Normal 3 58 2 3 3 2 2 5 3" xfId="22563"/>
    <cellStyle name="Normal 3 58 2 3 3 2 2 6" xfId="10445"/>
    <cellStyle name="Normal 3 58 2 3 3 2 2 6 2" xfId="27435"/>
    <cellStyle name="Normal 3 58 2 3 3 2 2 6 3" xfId="20475"/>
    <cellStyle name="Normal 3 58 2 3 3 2 2 7" xfId="17007"/>
    <cellStyle name="Normal 3 58 2 3 3 2 2 7 2" xfId="26739"/>
    <cellStyle name="Normal 3 58 2 3 3 2 2 8" xfId="17691"/>
    <cellStyle name="Normal 3 58 2 3 3 2 2 9" xfId="19779"/>
    <cellStyle name="Normal 3 58 2 3 3 2 3" xfId="4534"/>
    <cellStyle name="Normal 3 58 2 3 3 2 3 2" xfId="8710"/>
    <cellStyle name="Normal 3 58 2 3 3 2 3 2 2" xfId="14975"/>
    <cellStyle name="Normal 3 58 2 3 3 2 3 2 2 2" xfId="31965"/>
    <cellStyle name="Normal 3 58 2 3 3 2 3 2 3" xfId="25005"/>
    <cellStyle name="Normal 3 58 2 3 3 2 3 3" xfId="6622"/>
    <cellStyle name="Normal 3 58 2 3 3 2 3 3 2" xfId="12887"/>
    <cellStyle name="Normal 3 58 2 3 3 2 3 3 2 2" xfId="29877"/>
    <cellStyle name="Normal 3 58 2 3 3 2 3 3 3" xfId="22917"/>
    <cellStyle name="Normal 3 58 2 3 3 2 3 4" xfId="10799"/>
    <cellStyle name="Normal 3 58 2 3 3 2 3 4 2" xfId="27789"/>
    <cellStyle name="Normal 3 58 2 3 3 2 3 5" xfId="18045"/>
    <cellStyle name="Normal 3 58 2 3 3 2 3 6" xfId="20829"/>
    <cellStyle name="Normal 3 58 2 3 3 2 4" xfId="5230"/>
    <cellStyle name="Normal 3 58 2 3 3 2 4 2" xfId="9406"/>
    <cellStyle name="Normal 3 58 2 3 3 2 4 2 2" xfId="15671"/>
    <cellStyle name="Normal 3 58 2 3 3 2 4 2 2 2" xfId="32661"/>
    <cellStyle name="Normal 3 58 2 3 3 2 4 2 3" xfId="25701"/>
    <cellStyle name="Normal 3 58 2 3 3 2 4 3" xfId="7318"/>
    <cellStyle name="Normal 3 58 2 3 3 2 4 3 2" xfId="13583"/>
    <cellStyle name="Normal 3 58 2 3 3 2 4 3 2 2" xfId="30573"/>
    <cellStyle name="Normal 3 58 2 3 3 2 4 3 3" xfId="23613"/>
    <cellStyle name="Normal 3 58 2 3 3 2 4 4" xfId="11495"/>
    <cellStyle name="Normal 3 58 2 3 3 2 4 4 2" xfId="28485"/>
    <cellStyle name="Normal 3 58 2 3 3 2 4 5" xfId="18741"/>
    <cellStyle name="Normal 3 58 2 3 3 2 4 6" xfId="21525"/>
    <cellStyle name="Normal 3 58 2 3 3 2 5" xfId="8014"/>
    <cellStyle name="Normal 3 58 2 3 3 2 5 2" xfId="14279"/>
    <cellStyle name="Normal 3 58 2 3 3 2 5 2 2" xfId="31269"/>
    <cellStyle name="Normal 3 58 2 3 3 2 5 3" xfId="24309"/>
    <cellStyle name="Normal 3 58 2 3 3 2 6" xfId="5926"/>
    <cellStyle name="Normal 3 58 2 3 3 2 6 2" xfId="12191"/>
    <cellStyle name="Normal 3 58 2 3 3 2 6 2 2" xfId="29181"/>
    <cellStyle name="Normal 3 58 2 3 3 2 6 3" xfId="22221"/>
    <cellStyle name="Normal 3 58 2 3 3 2 7" xfId="10103"/>
    <cellStyle name="Normal 3 58 2 3 3 2 7 2" xfId="27093"/>
    <cellStyle name="Normal 3 58 2 3 3 2 7 3" xfId="20133"/>
    <cellStyle name="Normal 3 58 2 3 3 2 8" xfId="16665"/>
    <cellStyle name="Normal 3 58 2 3 3 2 8 2" xfId="26397"/>
    <cellStyle name="Normal 3 58 2 3 3 2 9" xfId="17349"/>
    <cellStyle name="Normal 3 58 2 3 3 3" xfId="4009"/>
    <cellStyle name="Normal 3 58 2 3 3 3 2" xfId="4705"/>
    <cellStyle name="Normal 3 58 2 3 3 3 2 2" xfId="8881"/>
    <cellStyle name="Normal 3 58 2 3 3 3 2 2 2" xfId="15146"/>
    <cellStyle name="Normal 3 58 2 3 3 3 2 2 2 2" xfId="32136"/>
    <cellStyle name="Normal 3 58 2 3 3 3 2 2 3" xfId="25176"/>
    <cellStyle name="Normal 3 58 2 3 3 3 2 3" xfId="6793"/>
    <cellStyle name="Normal 3 58 2 3 3 3 2 3 2" xfId="13058"/>
    <cellStyle name="Normal 3 58 2 3 3 3 2 3 2 2" xfId="30048"/>
    <cellStyle name="Normal 3 58 2 3 3 3 2 3 3" xfId="23088"/>
    <cellStyle name="Normal 3 58 2 3 3 3 2 4" xfId="10970"/>
    <cellStyle name="Normal 3 58 2 3 3 3 2 4 2" xfId="27960"/>
    <cellStyle name="Normal 3 58 2 3 3 3 2 5" xfId="18216"/>
    <cellStyle name="Normal 3 58 2 3 3 3 2 6" xfId="21000"/>
    <cellStyle name="Normal 3 58 2 3 3 3 3" xfId="5401"/>
    <cellStyle name="Normal 3 58 2 3 3 3 3 2" xfId="9577"/>
    <cellStyle name="Normal 3 58 2 3 3 3 3 2 2" xfId="15842"/>
    <cellStyle name="Normal 3 58 2 3 3 3 3 2 2 2" xfId="32832"/>
    <cellStyle name="Normal 3 58 2 3 3 3 3 2 3" xfId="25872"/>
    <cellStyle name="Normal 3 58 2 3 3 3 3 3" xfId="7489"/>
    <cellStyle name="Normal 3 58 2 3 3 3 3 3 2" xfId="13754"/>
    <cellStyle name="Normal 3 58 2 3 3 3 3 3 2 2" xfId="30744"/>
    <cellStyle name="Normal 3 58 2 3 3 3 3 3 3" xfId="23784"/>
    <cellStyle name="Normal 3 58 2 3 3 3 3 4" xfId="11666"/>
    <cellStyle name="Normal 3 58 2 3 3 3 3 4 2" xfId="28656"/>
    <cellStyle name="Normal 3 58 2 3 3 3 3 5" xfId="18912"/>
    <cellStyle name="Normal 3 58 2 3 3 3 3 6" xfId="21696"/>
    <cellStyle name="Normal 3 58 2 3 3 3 4" xfId="8185"/>
    <cellStyle name="Normal 3 58 2 3 3 3 4 2" xfId="14450"/>
    <cellStyle name="Normal 3 58 2 3 3 3 4 2 2" xfId="31440"/>
    <cellStyle name="Normal 3 58 2 3 3 3 4 3" xfId="24480"/>
    <cellStyle name="Normal 3 58 2 3 3 3 5" xfId="6097"/>
    <cellStyle name="Normal 3 58 2 3 3 3 5 2" xfId="12362"/>
    <cellStyle name="Normal 3 58 2 3 3 3 5 2 2" xfId="29352"/>
    <cellStyle name="Normal 3 58 2 3 3 3 5 3" xfId="22392"/>
    <cellStyle name="Normal 3 58 2 3 3 3 6" xfId="10274"/>
    <cellStyle name="Normal 3 58 2 3 3 3 6 2" xfId="27264"/>
    <cellStyle name="Normal 3 58 2 3 3 3 6 3" xfId="20304"/>
    <cellStyle name="Normal 3 58 2 3 3 3 7" xfId="16836"/>
    <cellStyle name="Normal 3 58 2 3 3 3 7 2" xfId="26568"/>
    <cellStyle name="Normal 3 58 2 3 3 3 8" xfId="17520"/>
    <cellStyle name="Normal 3 58 2 3 3 3 9" xfId="19608"/>
    <cellStyle name="Normal 3 58 2 3 3 4" xfId="4363"/>
    <cellStyle name="Normal 3 58 2 3 3 4 2" xfId="8539"/>
    <cellStyle name="Normal 3 58 2 3 3 4 2 2" xfId="14804"/>
    <cellStyle name="Normal 3 58 2 3 3 4 2 2 2" xfId="31794"/>
    <cellStyle name="Normal 3 58 2 3 3 4 2 3" xfId="24834"/>
    <cellStyle name="Normal 3 58 2 3 3 4 3" xfId="6451"/>
    <cellStyle name="Normal 3 58 2 3 3 4 3 2" xfId="12716"/>
    <cellStyle name="Normal 3 58 2 3 3 4 3 2 2" xfId="29706"/>
    <cellStyle name="Normal 3 58 2 3 3 4 3 3" xfId="22746"/>
    <cellStyle name="Normal 3 58 2 3 3 4 4" xfId="10628"/>
    <cellStyle name="Normal 3 58 2 3 3 4 4 2" xfId="27618"/>
    <cellStyle name="Normal 3 58 2 3 3 4 5" xfId="17874"/>
    <cellStyle name="Normal 3 58 2 3 3 4 6" xfId="20658"/>
    <cellStyle name="Normal 3 58 2 3 3 5" xfId="5059"/>
    <cellStyle name="Normal 3 58 2 3 3 5 2" xfId="9235"/>
    <cellStyle name="Normal 3 58 2 3 3 5 2 2" xfId="15500"/>
    <cellStyle name="Normal 3 58 2 3 3 5 2 2 2" xfId="32490"/>
    <cellStyle name="Normal 3 58 2 3 3 5 2 3" xfId="25530"/>
    <cellStyle name="Normal 3 58 2 3 3 5 3" xfId="7147"/>
    <cellStyle name="Normal 3 58 2 3 3 5 3 2" xfId="13412"/>
    <cellStyle name="Normal 3 58 2 3 3 5 3 2 2" xfId="30402"/>
    <cellStyle name="Normal 3 58 2 3 3 5 3 3" xfId="23442"/>
    <cellStyle name="Normal 3 58 2 3 3 5 4" xfId="11324"/>
    <cellStyle name="Normal 3 58 2 3 3 5 4 2" xfId="28314"/>
    <cellStyle name="Normal 3 58 2 3 3 5 5" xfId="18570"/>
    <cellStyle name="Normal 3 58 2 3 3 5 6" xfId="21354"/>
    <cellStyle name="Normal 3 58 2 3 3 6" xfId="7843"/>
    <cellStyle name="Normal 3 58 2 3 3 6 2" xfId="14108"/>
    <cellStyle name="Normal 3 58 2 3 3 6 2 2" xfId="31098"/>
    <cellStyle name="Normal 3 58 2 3 3 6 3" xfId="24138"/>
    <cellStyle name="Normal 3 58 2 3 3 7" xfId="5755"/>
    <cellStyle name="Normal 3 58 2 3 3 7 2" xfId="12020"/>
    <cellStyle name="Normal 3 58 2 3 3 7 2 2" xfId="29010"/>
    <cellStyle name="Normal 3 58 2 3 3 7 3" xfId="22050"/>
    <cellStyle name="Normal 3 58 2 3 3 8" xfId="9932"/>
    <cellStyle name="Normal 3 58 2 3 3 8 2" xfId="26922"/>
    <cellStyle name="Normal 3 58 2 3 3 8 3" xfId="19962"/>
    <cellStyle name="Normal 3 58 2 3 3 9" xfId="16494"/>
    <cellStyle name="Normal 3 58 2 3 3 9 2" xfId="26226"/>
    <cellStyle name="Normal 3 58 2 3 4" xfId="3760"/>
    <cellStyle name="Normal 3 58 2 3 4 10" xfId="19359"/>
    <cellStyle name="Normal 3 58 2 3 4 2" xfId="4102"/>
    <cellStyle name="Normal 3 58 2 3 4 2 2" xfId="4798"/>
    <cellStyle name="Normal 3 58 2 3 4 2 2 2" xfId="8974"/>
    <cellStyle name="Normal 3 58 2 3 4 2 2 2 2" xfId="15239"/>
    <cellStyle name="Normal 3 58 2 3 4 2 2 2 2 2" xfId="32229"/>
    <cellStyle name="Normal 3 58 2 3 4 2 2 2 3" xfId="25269"/>
    <cellStyle name="Normal 3 58 2 3 4 2 2 3" xfId="6886"/>
    <cellStyle name="Normal 3 58 2 3 4 2 2 3 2" xfId="13151"/>
    <cellStyle name="Normal 3 58 2 3 4 2 2 3 2 2" xfId="30141"/>
    <cellStyle name="Normal 3 58 2 3 4 2 2 3 3" xfId="23181"/>
    <cellStyle name="Normal 3 58 2 3 4 2 2 4" xfId="11063"/>
    <cellStyle name="Normal 3 58 2 3 4 2 2 4 2" xfId="28053"/>
    <cellStyle name="Normal 3 58 2 3 4 2 2 5" xfId="18309"/>
    <cellStyle name="Normal 3 58 2 3 4 2 2 6" xfId="21093"/>
    <cellStyle name="Normal 3 58 2 3 4 2 3" xfId="5494"/>
    <cellStyle name="Normal 3 58 2 3 4 2 3 2" xfId="9670"/>
    <cellStyle name="Normal 3 58 2 3 4 2 3 2 2" xfId="15935"/>
    <cellStyle name="Normal 3 58 2 3 4 2 3 2 2 2" xfId="32925"/>
    <cellStyle name="Normal 3 58 2 3 4 2 3 2 3" xfId="25965"/>
    <cellStyle name="Normal 3 58 2 3 4 2 3 3" xfId="7582"/>
    <cellStyle name="Normal 3 58 2 3 4 2 3 3 2" xfId="13847"/>
    <cellStyle name="Normal 3 58 2 3 4 2 3 3 2 2" xfId="30837"/>
    <cellStyle name="Normal 3 58 2 3 4 2 3 3 3" xfId="23877"/>
    <cellStyle name="Normal 3 58 2 3 4 2 3 4" xfId="11759"/>
    <cellStyle name="Normal 3 58 2 3 4 2 3 4 2" xfId="28749"/>
    <cellStyle name="Normal 3 58 2 3 4 2 3 5" xfId="19005"/>
    <cellStyle name="Normal 3 58 2 3 4 2 3 6" xfId="21789"/>
    <cellStyle name="Normal 3 58 2 3 4 2 4" xfId="8278"/>
    <cellStyle name="Normal 3 58 2 3 4 2 4 2" xfId="14543"/>
    <cellStyle name="Normal 3 58 2 3 4 2 4 2 2" xfId="31533"/>
    <cellStyle name="Normal 3 58 2 3 4 2 4 3" xfId="24573"/>
    <cellStyle name="Normal 3 58 2 3 4 2 5" xfId="6190"/>
    <cellStyle name="Normal 3 58 2 3 4 2 5 2" xfId="12455"/>
    <cellStyle name="Normal 3 58 2 3 4 2 5 2 2" xfId="29445"/>
    <cellStyle name="Normal 3 58 2 3 4 2 5 3" xfId="22485"/>
    <cellStyle name="Normal 3 58 2 3 4 2 6" xfId="10367"/>
    <cellStyle name="Normal 3 58 2 3 4 2 6 2" xfId="27357"/>
    <cellStyle name="Normal 3 58 2 3 4 2 6 3" xfId="20397"/>
    <cellStyle name="Normal 3 58 2 3 4 2 7" xfId="16929"/>
    <cellStyle name="Normal 3 58 2 3 4 2 7 2" xfId="26661"/>
    <cellStyle name="Normal 3 58 2 3 4 2 8" xfId="17613"/>
    <cellStyle name="Normal 3 58 2 3 4 2 9" xfId="19701"/>
    <cellStyle name="Normal 3 58 2 3 4 3" xfId="4456"/>
    <cellStyle name="Normal 3 58 2 3 4 3 2" xfId="8632"/>
    <cellStyle name="Normal 3 58 2 3 4 3 2 2" xfId="14897"/>
    <cellStyle name="Normal 3 58 2 3 4 3 2 2 2" xfId="31887"/>
    <cellStyle name="Normal 3 58 2 3 4 3 2 3" xfId="24927"/>
    <cellStyle name="Normal 3 58 2 3 4 3 3" xfId="6544"/>
    <cellStyle name="Normal 3 58 2 3 4 3 3 2" xfId="12809"/>
    <cellStyle name="Normal 3 58 2 3 4 3 3 2 2" xfId="29799"/>
    <cellStyle name="Normal 3 58 2 3 4 3 3 3" xfId="22839"/>
    <cellStyle name="Normal 3 58 2 3 4 3 4" xfId="10721"/>
    <cellStyle name="Normal 3 58 2 3 4 3 4 2" xfId="27711"/>
    <cellStyle name="Normal 3 58 2 3 4 3 5" xfId="17967"/>
    <cellStyle name="Normal 3 58 2 3 4 3 6" xfId="20751"/>
    <cellStyle name="Normal 3 58 2 3 4 4" xfId="5152"/>
    <cellStyle name="Normal 3 58 2 3 4 4 2" xfId="9328"/>
    <cellStyle name="Normal 3 58 2 3 4 4 2 2" xfId="15593"/>
    <cellStyle name="Normal 3 58 2 3 4 4 2 2 2" xfId="32583"/>
    <cellStyle name="Normal 3 58 2 3 4 4 2 3" xfId="25623"/>
    <cellStyle name="Normal 3 58 2 3 4 4 3" xfId="7240"/>
    <cellStyle name="Normal 3 58 2 3 4 4 3 2" xfId="13505"/>
    <cellStyle name="Normal 3 58 2 3 4 4 3 2 2" xfId="30495"/>
    <cellStyle name="Normal 3 58 2 3 4 4 3 3" xfId="23535"/>
    <cellStyle name="Normal 3 58 2 3 4 4 4" xfId="11417"/>
    <cellStyle name="Normal 3 58 2 3 4 4 4 2" xfId="28407"/>
    <cellStyle name="Normal 3 58 2 3 4 4 5" xfId="18663"/>
    <cellStyle name="Normal 3 58 2 3 4 4 6" xfId="21447"/>
    <cellStyle name="Normal 3 58 2 3 4 5" xfId="7936"/>
    <cellStyle name="Normal 3 58 2 3 4 5 2" xfId="14201"/>
    <cellStyle name="Normal 3 58 2 3 4 5 2 2" xfId="31191"/>
    <cellStyle name="Normal 3 58 2 3 4 5 3" xfId="24231"/>
    <cellStyle name="Normal 3 58 2 3 4 6" xfId="5848"/>
    <cellStyle name="Normal 3 58 2 3 4 6 2" xfId="12113"/>
    <cellStyle name="Normal 3 58 2 3 4 6 2 2" xfId="29103"/>
    <cellStyle name="Normal 3 58 2 3 4 6 3" xfId="22143"/>
    <cellStyle name="Normal 3 58 2 3 4 7" xfId="10025"/>
    <cellStyle name="Normal 3 58 2 3 4 7 2" xfId="27015"/>
    <cellStyle name="Normal 3 58 2 3 4 7 3" xfId="20055"/>
    <cellStyle name="Normal 3 58 2 3 4 8" xfId="16587"/>
    <cellStyle name="Normal 3 58 2 3 4 8 2" xfId="26319"/>
    <cellStyle name="Normal 3 58 2 3 4 9" xfId="17271"/>
    <cellStyle name="Normal 3 58 2 3 5" xfId="3931"/>
    <cellStyle name="Normal 3 58 2 3 5 2" xfId="4627"/>
    <cellStyle name="Normal 3 58 2 3 5 2 2" xfId="8803"/>
    <cellStyle name="Normal 3 58 2 3 5 2 2 2" xfId="15068"/>
    <cellStyle name="Normal 3 58 2 3 5 2 2 2 2" xfId="32058"/>
    <cellStyle name="Normal 3 58 2 3 5 2 2 3" xfId="25098"/>
    <cellStyle name="Normal 3 58 2 3 5 2 3" xfId="6715"/>
    <cellStyle name="Normal 3 58 2 3 5 2 3 2" xfId="12980"/>
    <cellStyle name="Normal 3 58 2 3 5 2 3 2 2" xfId="29970"/>
    <cellStyle name="Normal 3 58 2 3 5 2 3 3" xfId="23010"/>
    <cellStyle name="Normal 3 58 2 3 5 2 4" xfId="10892"/>
    <cellStyle name="Normal 3 58 2 3 5 2 4 2" xfId="27882"/>
    <cellStyle name="Normal 3 58 2 3 5 2 5" xfId="18138"/>
    <cellStyle name="Normal 3 58 2 3 5 2 6" xfId="20922"/>
    <cellStyle name="Normal 3 58 2 3 5 3" xfId="5323"/>
    <cellStyle name="Normal 3 58 2 3 5 3 2" xfId="9499"/>
    <cellStyle name="Normal 3 58 2 3 5 3 2 2" xfId="15764"/>
    <cellStyle name="Normal 3 58 2 3 5 3 2 2 2" xfId="32754"/>
    <cellStyle name="Normal 3 58 2 3 5 3 2 3" xfId="25794"/>
    <cellStyle name="Normal 3 58 2 3 5 3 3" xfId="7411"/>
    <cellStyle name="Normal 3 58 2 3 5 3 3 2" xfId="13676"/>
    <cellStyle name="Normal 3 58 2 3 5 3 3 2 2" xfId="30666"/>
    <cellStyle name="Normal 3 58 2 3 5 3 3 3" xfId="23706"/>
    <cellStyle name="Normal 3 58 2 3 5 3 4" xfId="11588"/>
    <cellStyle name="Normal 3 58 2 3 5 3 4 2" xfId="28578"/>
    <cellStyle name="Normal 3 58 2 3 5 3 5" xfId="18834"/>
    <cellStyle name="Normal 3 58 2 3 5 3 6" xfId="21618"/>
    <cellStyle name="Normal 3 58 2 3 5 4" xfId="8107"/>
    <cellStyle name="Normal 3 58 2 3 5 4 2" xfId="14372"/>
    <cellStyle name="Normal 3 58 2 3 5 4 2 2" xfId="31362"/>
    <cellStyle name="Normal 3 58 2 3 5 4 3" xfId="24402"/>
    <cellStyle name="Normal 3 58 2 3 5 5" xfId="6019"/>
    <cellStyle name="Normal 3 58 2 3 5 5 2" xfId="12284"/>
    <cellStyle name="Normal 3 58 2 3 5 5 2 2" xfId="29274"/>
    <cellStyle name="Normal 3 58 2 3 5 5 3" xfId="22314"/>
    <cellStyle name="Normal 3 58 2 3 5 6" xfId="10196"/>
    <cellStyle name="Normal 3 58 2 3 5 6 2" xfId="27186"/>
    <cellStyle name="Normal 3 58 2 3 5 6 3" xfId="20226"/>
    <cellStyle name="Normal 3 58 2 3 5 7" xfId="16758"/>
    <cellStyle name="Normal 3 58 2 3 5 7 2" xfId="26490"/>
    <cellStyle name="Normal 3 58 2 3 5 8" xfId="17442"/>
    <cellStyle name="Normal 3 58 2 3 5 9" xfId="19530"/>
    <cellStyle name="Normal 3 58 2 3 6" xfId="4285"/>
    <cellStyle name="Normal 3 58 2 3 6 2" xfId="8461"/>
    <cellStyle name="Normal 3 58 2 3 6 2 2" xfId="14726"/>
    <cellStyle name="Normal 3 58 2 3 6 2 2 2" xfId="31716"/>
    <cellStyle name="Normal 3 58 2 3 6 2 3" xfId="24756"/>
    <cellStyle name="Normal 3 58 2 3 6 3" xfId="6373"/>
    <cellStyle name="Normal 3 58 2 3 6 3 2" xfId="12638"/>
    <cellStyle name="Normal 3 58 2 3 6 3 2 2" xfId="29628"/>
    <cellStyle name="Normal 3 58 2 3 6 3 3" xfId="22668"/>
    <cellStyle name="Normal 3 58 2 3 6 4" xfId="10550"/>
    <cellStyle name="Normal 3 58 2 3 6 4 2" xfId="27540"/>
    <cellStyle name="Normal 3 58 2 3 6 5" xfId="17796"/>
    <cellStyle name="Normal 3 58 2 3 6 6" xfId="20580"/>
    <cellStyle name="Normal 3 58 2 3 7" xfId="4981"/>
    <cellStyle name="Normal 3 58 2 3 7 2" xfId="9157"/>
    <cellStyle name="Normal 3 58 2 3 7 2 2" xfId="15422"/>
    <cellStyle name="Normal 3 58 2 3 7 2 2 2" xfId="32412"/>
    <cellStyle name="Normal 3 58 2 3 7 2 3" xfId="25452"/>
    <cellStyle name="Normal 3 58 2 3 7 3" xfId="7069"/>
    <cellStyle name="Normal 3 58 2 3 7 3 2" xfId="13334"/>
    <cellStyle name="Normal 3 58 2 3 7 3 2 2" xfId="30324"/>
    <cellStyle name="Normal 3 58 2 3 7 3 3" xfId="23364"/>
    <cellStyle name="Normal 3 58 2 3 7 4" xfId="11246"/>
    <cellStyle name="Normal 3 58 2 3 7 4 2" xfId="28236"/>
    <cellStyle name="Normal 3 58 2 3 7 5" xfId="18492"/>
    <cellStyle name="Normal 3 58 2 3 7 6" xfId="21276"/>
    <cellStyle name="Normal 3 58 2 3 8" xfId="7765"/>
    <cellStyle name="Normal 3 58 2 3 8 2" xfId="14030"/>
    <cellStyle name="Normal 3 58 2 3 8 2 2" xfId="31020"/>
    <cellStyle name="Normal 3 58 2 3 8 3" xfId="24060"/>
    <cellStyle name="Normal 3 58 2 3 9" xfId="5677"/>
    <cellStyle name="Normal 3 58 2 3 9 2" xfId="11942"/>
    <cellStyle name="Normal 3 58 2 3 9 2 2" xfId="28932"/>
    <cellStyle name="Normal 3 58 2 3 9 3" xfId="21972"/>
    <cellStyle name="Normal 3 58 2 4" xfId="3613"/>
    <cellStyle name="Normal 3 58 2 4 10" xfId="16440"/>
    <cellStyle name="Normal 3 58 2 4 10 2" xfId="26172"/>
    <cellStyle name="Normal 3 58 2 4 11" xfId="17124"/>
    <cellStyle name="Normal 3 58 2 4 12" xfId="19212"/>
    <cellStyle name="Normal 3 58 2 4 2" xfId="3691"/>
    <cellStyle name="Normal 3 58 2 4 2 10" xfId="17202"/>
    <cellStyle name="Normal 3 58 2 4 2 11" xfId="19290"/>
    <cellStyle name="Normal 3 58 2 4 2 2" xfId="3862"/>
    <cellStyle name="Normal 3 58 2 4 2 2 10" xfId="19461"/>
    <cellStyle name="Normal 3 58 2 4 2 2 2" xfId="4204"/>
    <cellStyle name="Normal 3 58 2 4 2 2 2 2" xfId="4900"/>
    <cellStyle name="Normal 3 58 2 4 2 2 2 2 2" xfId="9076"/>
    <cellStyle name="Normal 3 58 2 4 2 2 2 2 2 2" xfId="15341"/>
    <cellStyle name="Normal 3 58 2 4 2 2 2 2 2 2 2" xfId="32331"/>
    <cellStyle name="Normal 3 58 2 4 2 2 2 2 2 3" xfId="25371"/>
    <cellStyle name="Normal 3 58 2 4 2 2 2 2 3" xfId="6988"/>
    <cellStyle name="Normal 3 58 2 4 2 2 2 2 3 2" xfId="13253"/>
    <cellStyle name="Normal 3 58 2 4 2 2 2 2 3 2 2" xfId="30243"/>
    <cellStyle name="Normal 3 58 2 4 2 2 2 2 3 3" xfId="23283"/>
    <cellStyle name="Normal 3 58 2 4 2 2 2 2 4" xfId="11165"/>
    <cellStyle name="Normal 3 58 2 4 2 2 2 2 4 2" xfId="28155"/>
    <cellStyle name="Normal 3 58 2 4 2 2 2 2 5" xfId="18411"/>
    <cellStyle name="Normal 3 58 2 4 2 2 2 2 6" xfId="21195"/>
    <cellStyle name="Normal 3 58 2 4 2 2 2 3" xfId="5596"/>
    <cellStyle name="Normal 3 58 2 4 2 2 2 3 2" xfId="9772"/>
    <cellStyle name="Normal 3 58 2 4 2 2 2 3 2 2" xfId="16037"/>
    <cellStyle name="Normal 3 58 2 4 2 2 2 3 2 2 2" xfId="33027"/>
    <cellStyle name="Normal 3 58 2 4 2 2 2 3 2 3" xfId="26067"/>
    <cellStyle name="Normal 3 58 2 4 2 2 2 3 3" xfId="7684"/>
    <cellStyle name="Normal 3 58 2 4 2 2 2 3 3 2" xfId="13949"/>
    <cellStyle name="Normal 3 58 2 4 2 2 2 3 3 2 2" xfId="30939"/>
    <cellStyle name="Normal 3 58 2 4 2 2 2 3 3 3" xfId="23979"/>
    <cellStyle name="Normal 3 58 2 4 2 2 2 3 4" xfId="11861"/>
    <cellStyle name="Normal 3 58 2 4 2 2 2 3 4 2" xfId="28851"/>
    <cellStyle name="Normal 3 58 2 4 2 2 2 3 5" xfId="19107"/>
    <cellStyle name="Normal 3 58 2 4 2 2 2 3 6" xfId="21891"/>
    <cellStyle name="Normal 3 58 2 4 2 2 2 4" xfId="8380"/>
    <cellStyle name="Normal 3 58 2 4 2 2 2 4 2" xfId="14645"/>
    <cellStyle name="Normal 3 58 2 4 2 2 2 4 2 2" xfId="31635"/>
    <cellStyle name="Normal 3 58 2 4 2 2 2 4 3" xfId="24675"/>
    <cellStyle name="Normal 3 58 2 4 2 2 2 5" xfId="6292"/>
    <cellStyle name="Normal 3 58 2 4 2 2 2 5 2" xfId="12557"/>
    <cellStyle name="Normal 3 58 2 4 2 2 2 5 2 2" xfId="29547"/>
    <cellStyle name="Normal 3 58 2 4 2 2 2 5 3" xfId="22587"/>
    <cellStyle name="Normal 3 58 2 4 2 2 2 6" xfId="10469"/>
    <cellStyle name="Normal 3 58 2 4 2 2 2 6 2" xfId="27459"/>
    <cellStyle name="Normal 3 58 2 4 2 2 2 6 3" xfId="20499"/>
    <cellStyle name="Normal 3 58 2 4 2 2 2 7" xfId="17031"/>
    <cellStyle name="Normal 3 58 2 4 2 2 2 7 2" xfId="26763"/>
    <cellStyle name="Normal 3 58 2 4 2 2 2 8" xfId="17715"/>
    <cellStyle name="Normal 3 58 2 4 2 2 2 9" xfId="19803"/>
    <cellStyle name="Normal 3 58 2 4 2 2 3" xfId="4558"/>
    <cellStyle name="Normal 3 58 2 4 2 2 3 2" xfId="8734"/>
    <cellStyle name="Normal 3 58 2 4 2 2 3 2 2" xfId="14999"/>
    <cellStyle name="Normal 3 58 2 4 2 2 3 2 2 2" xfId="31989"/>
    <cellStyle name="Normal 3 58 2 4 2 2 3 2 3" xfId="25029"/>
    <cellStyle name="Normal 3 58 2 4 2 2 3 3" xfId="6646"/>
    <cellStyle name="Normal 3 58 2 4 2 2 3 3 2" xfId="12911"/>
    <cellStyle name="Normal 3 58 2 4 2 2 3 3 2 2" xfId="29901"/>
    <cellStyle name="Normal 3 58 2 4 2 2 3 3 3" xfId="22941"/>
    <cellStyle name="Normal 3 58 2 4 2 2 3 4" xfId="10823"/>
    <cellStyle name="Normal 3 58 2 4 2 2 3 4 2" xfId="27813"/>
    <cellStyle name="Normal 3 58 2 4 2 2 3 5" xfId="18069"/>
    <cellStyle name="Normal 3 58 2 4 2 2 3 6" xfId="20853"/>
    <cellStyle name="Normal 3 58 2 4 2 2 4" xfId="5254"/>
    <cellStyle name="Normal 3 58 2 4 2 2 4 2" xfId="9430"/>
    <cellStyle name="Normal 3 58 2 4 2 2 4 2 2" xfId="15695"/>
    <cellStyle name="Normal 3 58 2 4 2 2 4 2 2 2" xfId="32685"/>
    <cellStyle name="Normal 3 58 2 4 2 2 4 2 3" xfId="25725"/>
    <cellStyle name="Normal 3 58 2 4 2 2 4 3" xfId="7342"/>
    <cellStyle name="Normal 3 58 2 4 2 2 4 3 2" xfId="13607"/>
    <cellStyle name="Normal 3 58 2 4 2 2 4 3 2 2" xfId="30597"/>
    <cellStyle name="Normal 3 58 2 4 2 2 4 3 3" xfId="23637"/>
    <cellStyle name="Normal 3 58 2 4 2 2 4 4" xfId="11519"/>
    <cellStyle name="Normal 3 58 2 4 2 2 4 4 2" xfId="28509"/>
    <cellStyle name="Normal 3 58 2 4 2 2 4 5" xfId="18765"/>
    <cellStyle name="Normal 3 58 2 4 2 2 4 6" xfId="21549"/>
    <cellStyle name="Normal 3 58 2 4 2 2 5" xfId="8038"/>
    <cellStyle name="Normal 3 58 2 4 2 2 5 2" xfId="14303"/>
    <cellStyle name="Normal 3 58 2 4 2 2 5 2 2" xfId="31293"/>
    <cellStyle name="Normal 3 58 2 4 2 2 5 3" xfId="24333"/>
    <cellStyle name="Normal 3 58 2 4 2 2 6" xfId="5950"/>
    <cellStyle name="Normal 3 58 2 4 2 2 6 2" xfId="12215"/>
    <cellStyle name="Normal 3 58 2 4 2 2 6 2 2" xfId="29205"/>
    <cellStyle name="Normal 3 58 2 4 2 2 6 3" xfId="22245"/>
    <cellStyle name="Normal 3 58 2 4 2 2 7" xfId="10127"/>
    <cellStyle name="Normal 3 58 2 4 2 2 7 2" xfId="27117"/>
    <cellStyle name="Normal 3 58 2 4 2 2 7 3" xfId="20157"/>
    <cellStyle name="Normal 3 58 2 4 2 2 8" xfId="16689"/>
    <cellStyle name="Normal 3 58 2 4 2 2 8 2" xfId="26421"/>
    <cellStyle name="Normal 3 58 2 4 2 2 9" xfId="17373"/>
    <cellStyle name="Normal 3 58 2 4 2 3" xfId="4033"/>
    <cellStyle name="Normal 3 58 2 4 2 3 2" xfId="4729"/>
    <cellStyle name="Normal 3 58 2 4 2 3 2 2" xfId="8905"/>
    <cellStyle name="Normal 3 58 2 4 2 3 2 2 2" xfId="15170"/>
    <cellStyle name="Normal 3 58 2 4 2 3 2 2 2 2" xfId="32160"/>
    <cellStyle name="Normal 3 58 2 4 2 3 2 2 3" xfId="25200"/>
    <cellStyle name="Normal 3 58 2 4 2 3 2 3" xfId="6817"/>
    <cellStyle name="Normal 3 58 2 4 2 3 2 3 2" xfId="13082"/>
    <cellStyle name="Normal 3 58 2 4 2 3 2 3 2 2" xfId="30072"/>
    <cellStyle name="Normal 3 58 2 4 2 3 2 3 3" xfId="23112"/>
    <cellStyle name="Normal 3 58 2 4 2 3 2 4" xfId="10994"/>
    <cellStyle name="Normal 3 58 2 4 2 3 2 4 2" xfId="27984"/>
    <cellStyle name="Normal 3 58 2 4 2 3 2 5" xfId="18240"/>
    <cellStyle name="Normal 3 58 2 4 2 3 2 6" xfId="21024"/>
    <cellStyle name="Normal 3 58 2 4 2 3 3" xfId="5425"/>
    <cellStyle name="Normal 3 58 2 4 2 3 3 2" xfId="9601"/>
    <cellStyle name="Normal 3 58 2 4 2 3 3 2 2" xfId="15866"/>
    <cellStyle name="Normal 3 58 2 4 2 3 3 2 2 2" xfId="32856"/>
    <cellStyle name="Normal 3 58 2 4 2 3 3 2 3" xfId="25896"/>
    <cellStyle name="Normal 3 58 2 4 2 3 3 3" xfId="7513"/>
    <cellStyle name="Normal 3 58 2 4 2 3 3 3 2" xfId="13778"/>
    <cellStyle name="Normal 3 58 2 4 2 3 3 3 2 2" xfId="30768"/>
    <cellStyle name="Normal 3 58 2 4 2 3 3 3 3" xfId="23808"/>
    <cellStyle name="Normal 3 58 2 4 2 3 3 4" xfId="11690"/>
    <cellStyle name="Normal 3 58 2 4 2 3 3 4 2" xfId="28680"/>
    <cellStyle name="Normal 3 58 2 4 2 3 3 5" xfId="18936"/>
    <cellStyle name="Normal 3 58 2 4 2 3 3 6" xfId="21720"/>
    <cellStyle name="Normal 3 58 2 4 2 3 4" xfId="8209"/>
    <cellStyle name="Normal 3 58 2 4 2 3 4 2" xfId="14474"/>
    <cellStyle name="Normal 3 58 2 4 2 3 4 2 2" xfId="31464"/>
    <cellStyle name="Normal 3 58 2 4 2 3 4 3" xfId="24504"/>
    <cellStyle name="Normal 3 58 2 4 2 3 5" xfId="6121"/>
    <cellStyle name="Normal 3 58 2 4 2 3 5 2" xfId="12386"/>
    <cellStyle name="Normal 3 58 2 4 2 3 5 2 2" xfId="29376"/>
    <cellStyle name="Normal 3 58 2 4 2 3 5 3" xfId="22416"/>
    <cellStyle name="Normal 3 58 2 4 2 3 6" xfId="10298"/>
    <cellStyle name="Normal 3 58 2 4 2 3 6 2" xfId="27288"/>
    <cellStyle name="Normal 3 58 2 4 2 3 6 3" xfId="20328"/>
    <cellStyle name="Normal 3 58 2 4 2 3 7" xfId="16860"/>
    <cellStyle name="Normal 3 58 2 4 2 3 7 2" xfId="26592"/>
    <cellStyle name="Normal 3 58 2 4 2 3 8" xfId="17544"/>
    <cellStyle name="Normal 3 58 2 4 2 3 9" xfId="19632"/>
    <cellStyle name="Normal 3 58 2 4 2 4" xfId="4387"/>
    <cellStyle name="Normal 3 58 2 4 2 4 2" xfId="8563"/>
    <cellStyle name="Normal 3 58 2 4 2 4 2 2" xfId="14828"/>
    <cellStyle name="Normal 3 58 2 4 2 4 2 2 2" xfId="31818"/>
    <cellStyle name="Normal 3 58 2 4 2 4 2 3" xfId="24858"/>
    <cellStyle name="Normal 3 58 2 4 2 4 3" xfId="6475"/>
    <cellStyle name="Normal 3 58 2 4 2 4 3 2" xfId="12740"/>
    <cellStyle name="Normal 3 58 2 4 2 4 3 2 2" xfId="29730"/>
    <cellStyle name="Normal 3 58 2 4 2 4 3 3" xfId="22770"/>
    <cellStyle name="Normal 3 58 2 4 2 4 4" xfId="10652"/>
    <cellStyle name="Normal 3 58 2 4 2 4 4 2" xfId="27642"/>
    <cellStyle name="Normal 3 58 2 4 2 4 5" xfId="17898"/>
    <cellStyle name="Normal 3 58 2 4 2 4 6" xfId="20682"/>
    <cellStyle name="Normal 3 58 2 4 2 5" xfId="5083"/>
    <cellStyle name="Normal 3 58 2 4 2 5 2" xfId="9259"/>
    <cellStyle name="Normal 3 58 2 4 2 5 2 2" xfId="15524"/>
    <cellStyle name="Normal 3 58 2 4 2 5 2 2 2" xfId="32514"/>
    <cellStyle name="Normal 3 58 2 4 2 5 2 3" xfId="25554"/>
    <cellStyle name="Normal 3 58 2 4 2 5 3" xfId="7171"/>
    <cellStyle name="Normal 3 58 2 4 2 5 3 2" xfId="13436"/>
    <cellStyle name="Normal 3 58 2 4 2 5 3 2 2" xfId="30426"/>
    <cellStyle name="Normal 3 58 2 4 2 5 3 3" xfId="23466"/>
    <cellStyle name="Normal 3 58 2 4 2 5 4" xfId="11348"/>
    <cellStyle name="Normal 3 58 2 4 2 5 4 2" xfId="28338"/>
    <cellStyle name="Normal 3 58 2 4 2 5 5" xfId="18594"/>
    <cellStyle name="Normal 3 58 2 4 2 5 6" xfId="21378"/>
    <cellStyle name="Normal 3 58 2 4 2 6" xfId="7867"/>
    <cellStyle name="Normal 3 58 2 4 2 6 2" xfId="14132"/>
    <cellStyle name="Normal 3 58 2 4 2 6 2 2" xfId="31122"/>
    <cellStyle name="Normal 3 58 2 4 2 6 3" xfId="24162"/>
    <cellStyle name="Normal 3 58 2 4 2 7" xfId="5779"/>
    <cellStyle name="Normal 3 58 2 4 2 7 2" xfId="12044"/>
    <cellStyle name="Normal 3 58 2 4 2 7 2 2" xfId="29034"/>
    <cellStyle name="Normal 3 58 2 4 2 7 3" xfId="22074"/>
    <cellStyle name="Normal 3 58 2 4 2 8" xfId="9956"/>
    <cellStyle name="Normal 3 58 2 4 2 8 2" xfId="26946"/>
    <cellStyle name="Normal 3 58 2 4 2 8 3" xfId="19986"/>
    <cellStyle name="Normal 3 58 2 4 2 9" xfId="16518"/>
    <cellStyle name="Normal 3 58 2 4 2 9 2" xfId="26250"/>
    <cellStyle name="Normal 3 58 2 4 3" xfId="3784"/>
    <cellStyle name="Normal 3 58 2 4 3 10" xfId="19383"/>
    <cellStyle name="Normal 3 58 2 4 3 2" xfId="4126"/>
    <cellStyle name="Normal 3 58 2 4 3 2 2" xfId="4822"/>
    <cellStyle name="Normal 3 58 2 4 3 2 2 2" xfId="8998"/>
    <cellStyle name="Normal 3 58 2 4 3 2 2 2 2" xfId="15263"/>
    <cellStyle name="Normal 3 58 2 4 3 2 2 2 2 2" xfId="32253"/>
    <cellStyle name="Normal 3 58 2 4 3 2 2 2 3" xfId="25293"/>
    <cellStyle name="Normal 3 58 2 4 3 2 2 3" xfId="6910"/>
    <cellStyle name="Normal 3 58 2 4 3 2 2 3 2" xfId="13175"/>
    <cellStyle name="Normal 3 58 2 4 3 2 2 3 2 2" xfId="30165"/>
    <cellStyle name="Normal 3 58 2 4 3 2 2 3 3" xfId="23205"/>
    <cellStyle name="Normal 3 58 2 4 3 2 2 4" xfId="11087"/>
    <cellStyle name="Normal 3 58 2 4 3 2 2 4 2" xfId="28077"/>
    <cellStyle name="Normal 3 58 2 4 3 2 2 5" xfId="18333"/>
    <cellStyle name="Normal 3 58 2 4 3 2 2 6" xfId="21117"/>
    <cellStyle name="Normal 3 58 2 4 3 2 3" xfId="5518"/>
    <cellStyle name="Normal 3 58 2 4 3 2 3 2" xfId="9694"/>
    <cellStyle name="Normal 3 58 2 4 3 2 3 2 2" xfId="15959"/>
    <cellStyle name="Normal 3 58 2 4 3 2 3 2 2 2" xfId="32949"/>
    <cellStyle name="Normal 3 58 2 4 3 2 3 2 3" xfId="25989"/>
    <cellStyle name="Normal 3 58 2 4 3 2 3 3" xfId="7606"/>
    <cellStyle name="Normal 3 58 2 4 3 2 3 3 2" xfId="13871"/>
    <cellStyle name="Normal 3 58 2 4 3 2 3 3 2 2" xfId="30861"/>
    <cellStyle name="Normal 3 58 2 4 3 2 3 3 3" xfId="23901"/>
    <cellStyle name="Normal 3 58 2 4 3 2 3 4" xfId="11783"/>
    <cellStyle name="Normal 3 58 2 4 3 2 3 4 2" xfId="28773"/>
    <cellStyle name="Normal 3 58 2 4 3 2 3 5" xfId="19029"/>
    <cellStyle name="Normal 3 58 2 4 3 2 3 6" xfId="21813"/>
    <cellStyle name="Normal 3 58 2 4 3 2 4" xfId="8302"/>
    <cellStyle name="Normal 3 58 2 4 3 2 4 2" xfId="14567"/>
    <cellStyle name="Normal 3 58 2 4 3 2 4 2 2" xfId="31557"/>
    <cellStyle name="Normal 3 58 2 4 3 2 4 3" xfId="24597"/>
    <cellStyle name="Normal 3 58 2 4 3 2 5" xfId="6214"/>
    <cellStyle name="Normal 3 58 2 4 3 2 5 2" xfId="12479"/>
    <cellStyle name="Normal 3 58 2 4 3 2 5 2 2" xfId="29469"/>
    <cellStyle name="Normal 3 58 2 4 3 2 5 3" xfId="22509"/>
    <cellStyle name="Normal 3 58 2 4 3 2 6" xfId="10391"/>
    <cellStyle name="Normal 3 58 2 4 3 2 6 2" xfId="27381"/>
    <cellStyle name="Normal 3 58 2 4 3 2 6 3" xfId="20421"/>
    <cellStyle name="Normal 3 58 2 4 3 2 7" xfId="16953"/>
    <cellStyle name="Normal 3 58 2 4 3 2 7 2" xfId="26685"/>
    <cellStyle name="Normal 3 58 2 4 3 2 8" xfId="17637"/>
    <cellStyle name="Normal 3 58 2 4 3 2 9" xfId="19725"/>
    <cellStyle name="Normal 3 58 2 4 3 3" xfId="4480"/>
    <cellStyle name="Normal 3 58 2 4 3 3 2" xfId="8656"/>
    <cellStyle name="Normal 3 58 2 4 3 3 2 2" xfId="14921"/>
    <cellStyle name="Normal 3 58 2 4 3 3 2 2 2" xfId="31911"/>
    <cellStyle name="Normal 3 58 2 4 3 3 2 3" xfId="24951"/>
    <cellStyle name="Normal 3 58 2 4 3 3 3" xfId="6568"/>
    <cellStyle name="Normal 3 58 2 4 3 3 3 2" xfId="12833"/>
    <cellStyle name="Normal 3 58 2 4 3 3 3 2 2" xfId="29823"/>
    <cellStyle name="Normal 3 58 2 4 3 3 3 3" xfId="22863"/>
    <cellStyle name="Normal 3 58 2 4 3 3 4" xfId="10745"/>
    <cellStyle name="Normal 3 58 2 4 3 3 4 2" xfId="27735"/>
    <cellStyle name="Normal 3 58 2 4 3 3 5" xfId="17991"/>
    <cellStyle name="Normal 3 58 2 4 3 3 6" xfId="20775"/>
    <cellStyle name="Normal 3 58 2 4 3 4" xfId="5176"/>
    <cellStyle name="Normal 3 58 2 4 3 4 2" xfId="9352"/>
    <cellStyle name="Normal 3 58 2 4 3 4 2 2" xfId="15617"/>
    <cellStyle name="Normal 3 58 2 4 3 4 2 2 2" xfId="32607"/>
    <cellStyle name="Normal 3 58 2 4 3 4 2 3" xfId="25647"/>
    <cellStyle name="Normal 3 58 2 4 3 4 3" xfId="7264"/>
    <cellStyle name="Normal 3 58 2 4 3 4 3 2" xfId="13529"/>
    <cellStyle name="Normal 3 58 2 4 3 4 3 2 2" xfId="30519"/>
    <cellStyle name="Normal 3 58 2 4 3 4 3 3" xfId="23559"/>
    <cellStyle name="Normal 3 58 2 4 3 4 4" xfId="11441"/>
    <cellStyle name="Normal 3 58 2 4 3 4 4 2" xfId="28431"/>
    <cellStyle name="Normal 3 58 2 4 3 4 5" xfId="18687"/>
    <cellStyle name="Normal 3 58 2 4 3 4 6" xfId="21471"/>
    <cellStyle name="Normal 3 58 2 4 3 5" xfId="7960"/>
    <cellStyle name="Normal 3 58 2 4 3 5 2" xfId="14225"/>
    <cellStyle name="Normal 3 58 2 4 3 5 2 2" xfId="31215"/>
    <cellStyle name="Normal 3 58 2 4 3 5 3" xfId="24255"/>
    <cellStyle name="Normal 3 58 2 4 3 6" xfId="5872"/>
    <cellStyle name="Normal 3 58 2 4 3 6 2" xfId="12137"/>
    <cellStyle name="Normal 3 58 2 4 3 6 2 2" xfId="29127"/>
    <cellStyle name="Normal 3 58 2 4 3 6 3" xfId="22167"/>
    <cellStyle name="Normal 3 58 2 4 3 7" xfId="10049"/>
    <cellStyle name="Normal 3 58 2 4 3 7 2" xfId="27039"/>
    <cellStyle name="Normal 3 58 2 4 3 7 3" xfId="20079"/>
    <cellStyle name="Normal 3 58 2 4 3 8" xfId="16611"/>
    <cellStyle name="Normal 3 58 2 4 3 8 2" xfId="26343"/>
    <cellStyle name="Normal 3 58 2 4 3 9" xfId="17295"/>
    <cellStyle name="Normal 3 58 2 4 4" xfId="3955"/>
    <cellStyle name="Normal 3 58 2 4 4 2" xfId="4651"/>
    <cellStyle name="Normal 3 58 2 4 4 2 2" xfId="8827"/>
    <cellStyle name="Normal 3 58 2 4 4 2 2 2" xfId="15092"/>
    <cellStyle name="Normal 3 58 2 4 4 2 2 2 2" xfId="32082"/>
    <cellStyle name="Normal 3 58 2 4 4 2 2 3" xfId="25122"/>
    <cellStyle name="Normal 3 58 2 4 4 2 3" xfId="6739"/>
    <cellStyle name="Normal 3 58 2 4 4 2 3 2" xfId="13004"/>
    <cellStyle name="Normal 3 58 2 4 4 2 3 2 2" xfId="29994"/>
    <cellStyle name="Normal 3 58 2 4 4 2 3 3" xfId="23034"/>
    <cellStyle name="Normal 3 58 2 4 4 2 4" xfId="10916"/>
    <cellStyle name="Normal 3 58 2 4 4 2 4 2" xfId="27906"/>
    <cellStyle name="Normal 3 58 2 4 4 2 5" xfId="18162"/>
    <cellStyle name="Normal 3 58 2 4 4 2 6" xfId="20946"/>
    <cellStyle name="Normal 3 58 2 4 4 3" xfId="5347"/>
    <cellStyle name="Normal 3 58 2 4 4 3 2" xfId="9523"/>
    <cellStyle name="Normal 3 58 2 4 4 3 2 2" xfId="15788"/>
    <cellStyle name="Normal 3 58 2 4 4 3 2 2 2" xfId="32778"/>
    <cellStyle name="Normal 3 58 2 4 4 3 2 3" xfId="25818"/>
    <cellStyle name="Normal 3 58 2 4 4 3 3" xfId="7435"/>
    <cellStyle name="Normal 3 58 2 4 4 3 3 2" xfId="13700"/>
    <cellStyle name="Normal 3 58 2 4 4 3 3 2 2" xfId="30690"/>
    <cellStyle name="Normal 3 58 2 4 4 3 3 3" xfId="23730"/>
    <cellStyle name="Normal 3 58 2 4 4 3 4" xfId="11612"/>
    <cellStyle name="Normal 3 58 2 4 4 3 4 2" xfId="28602"/>
    <cellStyle name="Normal 3 58 2 4 4 3 5" xfId="18858"/>
    <cellStyle name="Normal 3 58 2 4 4 3 6" xfId="21642"/>
    <cellStyle name="Normal 3 58 2 4 4 4" xfId="8131"/>
    <cellStyle name="Normal 3 58 2 4 4 4 2" xfId="14396"/>
    <cellStyle name="Normal 3 58 2 4 4 4 2 2" xfId="31386"/>
    <cellStyle name="Normal 3 58 2 4 4 4 3" xfId="24426"/>
    <cellStyle name="Normal 3 58 2 4 4 5" xfId="6043"/>
    <cellStyle name="Normal 3 58 2 4 4 5 2" xfId="12308"/>
    <cellStyle name="Normal 3 58 2 4 4 5 2 2" xfId="29298"/>
    <cellStyle name="Normal 3 58 2 4 4 5 3" xfId="22338"/>
    <cellStyle name="Normal 3 58 2 4 4 6" xfId="10220"/>
    <cellStyle name="Normal 3 58 2 4 4 6 2" xfId="27210"/>
    <cellStyle name="Normal 3 58 2 4 4 6 3" xfId="20250"/>
    <cellStyle name="Normal 3 58 2 4 4 7" xfId="16782"/>
    <cellStyle name="Normal 3 58 2 4 4 7 2" xfId="26514"/>
    <cellStyle name="Normal 3 58 2 4 4 8" xfId="17466"/>
    <cellStyle name="Normal 3 58 2 4 4 9" xfId="19554"/>
    <cellStyle name="Normal 3 58 2 4 5" xfId="4309"/>
    <cellStyle name="Normal 3 58 2 4 5 2" xfId="8485"/>
    <cellStyle name="Normal 3 58 2 4 5 2 2" xfId="14750"/>
    <cellStyle name="Normal 3 58 2 4 5 2 2 2" xfId="31740"/>
    <cellStyle name="Normal 3 58 2 4 5 2 3" xfId="24780"/>
    <cellStyle name="Normal 3 58 2 4 5 3" xfId="6397"/>
    <cellStyle name="Normal 3 58 2 4 5 3 2" xfId="12662"/>
    <cellStyle name="Normal 3 58 2 4 5 3 2 2" xfId="29652"/>
    <cellStyle name="Normal 3 58 2 4 5 3 3" xfId="22692"/>
    <cellStyle name="Normal 3 58 2 4 5 4" xfId="10574"/>
    <cellStyle name="Normal 3 58 2 4 5 4 2" xfId="27564"/>
    <cellStyle name="Normal 3 58 2 4 5 5" xfId="17820"/>
    <cellStyle name="Normal 3 58 2 4 5 6" xfId="20604"/>
    <cellStyle name="Normal 3 58 2 4 6" xfId="5005"/>
    <cellStyle name="Normal 3 58 2 4 6 2" xfId="9181"/>
    <cellStyle name="Normal 3 58 2 4 6 2 2" xfId="15446"/>
    <cellStyle name="Normal 3 58 2 4 6 2 2 2" xfId="32436"/>
    <cellStyle name="Normal 3 58 2 4 6 2 3" xfId="25476"/>
    <cellStyle name="Normal 3 58 2 4 6 3" xfId="7093"/>
    <cellStyle name="Normal 3 58 2 4 6 3 2" xfId="13358"/>
    <cellStyle name="Normal 3 58 2 4 6 3 2 2" xfId="30348"/>
    <cellStyle name="Normal 3 58 2 4 6 3 3" xfId="23388"/>
    <cellStyle name="Normal 3 58 2 4 6 4" xfId="11270"/>
    <cellStyle name="Normal 3 58 2 4 6 4 2" xfId="28260"/>
    <cellStyle name="Normal 3 58 2 4 6 5" xfId="18516"/>
    <cellStyle name="Normal 3 58 2 4 6 6" xfId="21300"/>
    <cellStyle name="Normal 3 58 2 4 7" xfId="7789"/>
    <cellStyle name="Normal 3 58 2 4 7 2" xfId="14054"/>
    <cellStyle name="Normal 3 58 2 4 7 2 2" xfId="31044"/>
    <cellStyle name="Normal 3 58 2 4 7 3" xfId="24084"/>
    <cellStyle name="Normal 3 58 2 4 8" xfId="5701"/>
    <cellStyle name="Normal 3 58 2 4 8 2" xfId="11966"/>
    <cellStyle name="Normal 3 58 2 4 8 2 2" xfId="28956"/>
    <cellStyle name="Normal 3 58 2 4 8 3" xfId="21996"/>
    <cellStyle name="Normal 3 58 2 4 9" xfId="9878"/>
    <cellStyle name="Normal 3 58 2 4 9 2" xfId="26868"/>
    <cellStyle name="Normal 3 58 2 4 9 3" xfId="19908"/>
    <cellStyle name="Normal 3 58 2 5" xfId="3652"/>
    <cellStyle name="Normal 3 58 2 5 10" xfId="17163"/>
    <cellStyle name="Normal 3 58 2 5 11" xfId="19251"/>
    <cellStyle name="Normal 3 58 2 5 2" xfId="3823"/>
    <cellStyle name="Normal 3 58 2 5 2 10" xfId="19422"/>
    <cellStyle name="Normal 3 58 2 5 2 2" xfId="4165"/>
    <cellStyle name="Normal 3 58 2 5 2 2 2" xfId="4861"/>
    <cellStyle name="Normal 3 58 2 5 2 2 2 2" xfId="9037"/>
    <cellStyle name="Normal 3 58 2 5 2 2 2 2 2" xfId="15302"/>
    <cellStyle name="Normal 3 58 2 5 2 2 2 2 2 2" xfId="32292"/>
    <cellStyle name="Normal 3 58 2 5 2 2 2 2 3" xfId="25332"/>
    <cellStyle name="Normal 3 58 2 5 2 2 2 3" xfId="6949"/>
    <cellStyle name="Normal 3 58 2 5 2 2 2 3 2" xfId="13214"/>
    <cellStyle name="Normal 3 58 2 5 2 2 2 3 2 2" xfId="30204"/>
    <cellStyle name="Normal 3 58 2 5 2 2 2 3 3" xfId="23244"/>
    <cellStyle name="Normal 3 58 2 5 2 2 2 4" xfId="11126"/>
    <cellStyle name="Normal 3 58 2 5 2 2 2 4 2" xfId="28116"/>
    <cellStyle name="Normal 3 58 2 5 2 2 2 5" xfId="18372"/>
    <cellStyle name="Normal 3 58 2 5 2 2 2 6" xfId="21156"/>
    <cellStyle name="Normal 3 58 2 5 2 2 3" xfId="5557"/>
    <cellStyle name="Normal 3 58 2 5 2 2 3 2" xfId="9733"/>
    <cellStyle name="Normal 3 58 2 5 2 2 3 2 2" xfId="15998"/>
    <cellStyle name="Normal 3 58 2 5 2 2 3 2 2 2" xfId="32988"/>
    <cellStyle name="Normal 3 58 2 5 2 2 3 2 3" xfId="26028"/>
    <cellStyle name="Normal 3 58 2 5 2 2 3 3" xfId="7645"/>
    <cellStyle name="Normal 3 58 2 5 2 2 3 3 2" xfId="13910"/>
    <cellStyle name="Normal 3 58 2 5 2 2 3 3 2 2" xfId="30900"/>
    <cellStyle name="Normal 3 58 2 5 2 2 3 3 3" xfId="23940"/>
    <cellStyle name="Normal 3 58 2 5 2 2 3 4" xfId="11822"/>
    <cellStyle name="Normal 3 58 2 5 2 2 3 4 2" xfId="28812"/>
    <cellStyle name="Normal 3 58 2 5 2 2 3 5" xfId="19068"/>
    <cellStyle name="Normal 3 58 2 5 2 2 3 6" xfId="21852"/>
    <cellStyle name="Normal 3 58 2 5 2 2 4" xfId="8341"/>
    <cellStyle name="Normal 3 58 2 5 2 2 4 2" xfId="14606"/>
    <cellStyle name="Normal 3 58 2 5 2 2 4 2 2" xfId="31596"/>
    <cellStyle name="Normal 3 58 2 5 2 2 4 3" xfId="24636"/>
    <cellStyle name="Normal 3 58 2 5 2 2 5" xfId="6253"/>
    <cellStyle name="Normal 3 58 2 5 2 2 5 2" xfId="12518"/>
    <cellStyle name="Normal 3 58 2 5 2 2 5 2 2" xfId="29508"/>
    <cellStyle name="Normal 3 58 2 5 2 2 5 3" xfId="22548"/>
    <cellStyle name="Normal 3 58 2 5 2 2 6" xfId="10430"/>
    <cellStyle name="Normal 3 58 2 5 2 2 6 2" xfId="27420"/>
    <cellStyle name="Normal 3 58 2 5 2 2 6 3" xfId="20460"/>
    <cellStyle name="Normal 3 58 2 5 2 2 7" xfId="16992"/>
    <cellStyle name="Normal 3 58 2 5 2 2 7 2" xfId="26724"/>
    <cellStyle name="Normal 3 58 2 5 2 2 8" xfId="17676"/>
    <cellStyle name="Normal 3 58 2 5 2 2 9" xfId="19764"/>
    <cellStyle name="Normal 3 58 2 5 2 3" xfId="4519"/>
    <cellStyle name="Normal 3 58 2 5 2 3 2" xfId="8695"/>
    <cellStyle name="Normal 3 58 2 5 2 3 2 2" xfId="14960"/>
    <cellStyle name="Normal 3 58 2 5 2 3 2 2 2" xfId="31950"/>
    <cellStyle name="Normal 3 58 2 5 2 3 2 3" xfId="24990"/>
    <cellStyle name="Normal 3 58 2 5 2 3 3" xfId="6607"/>
    <cellStyle name="Normal 3 58 2 5 2 3 3 2" xfId="12872"/>
    <cellStyle name="Normal 3 58 2 5 2 3 3 2 2" xfId="29862"/>
    <cellStyle name="Normal 3 58 2 5 2 3 3 3" xfId="22902"/>
    <cellStyle name="Normal 3 58 2 5 2 3 4" xfId="10784"/>
    <cellStyle name="Normal 3 58 2 5 2 3 4 2" xfId="27774"/>
    <cellStyle name="Normal 3 58 2 5 2 3 5" xfId="18030"/>
    <cellStyle name="Normal 3 58 2 5 2 3 6" xfId="20814"/>
    <cellStyle name="Normal 3 58 2 5 2 4" xfId="5215"/>
    <cellStyle name="Normal 3 58 2 5 2 4 2" xfId="9391"/>
    <cellStyle name="Normal 3 58 2 5 2 4 2 2" xfId="15656"/>
    <cellStyle name="Normal 3 58 2 5 2 4 2 2 2" xfId="32646"/>
    <cellStyle name="Normal 3 58 2 5 2 4 2 3" xfId="25686"/>
    <cellStyle name="Normal 3 58 2 5 2 4 3" xfId="7303"/>
    <cellStyle name="Normal 3 58 2 5 2 4 3 2" xfId="13568"/>
    <cellStyle name="Normal 3 58 2 5 2 4 3 2 2" xfId="30558"/>
    <cellStyle name="Normal 3 58 2 5 2 4 3 3" xfId="23598"/>
    <cellStyle name="Normal 3 58 2 5 2 4 4" xfId="11480"/>
    <cellStyle name="Normal 3 58 2 5 2 4 4 2" xfId="28470"/>
    <cellStyle name="Normal 3 58 2 5 2 4 5" xfId="18726"/>
    <cellStyle name="Normal 3 58 2 5 2 4 6" xfId="21510"/>
    <cellStyle name="Normal 3 58 2 5 2 5" xfId="7999"/>
    <cellStyle name="Normal 3 58 2 5 2 5 2" xfId="14264"/>
    <cellStyle name="Normal 3 58 2 5 2 5 2 2" xfId="31254"/>
    <cellStyle name="Normal 3 58 2 5 2 5 3" xfId="24294"/>
    <cellStyle name="Normal 3 58 2 5 2 6" xfId="5911"/>
    <cellStyle name="Normal 3 58 2 5 2 6 2" xfId="12176"/>
    <cellStyle name="Normal 3 58 2 5 2 6 2 2" xfId="29166"/>
    <cellStyle name="Normal 3 58 2 5 2 6 3" xfId="22206"/>
    <cellStyle name="Normal 3 58 2 5 2 7" xfId="10088"/>
    <cellStyle name="Normal 3 58 2 5 2 7 2" xfId="27078"/>
    <cellStyle name="Normal 3 58 2 5 2 7 3" xfId="20118"/>
    <cellStyle name="Normal 3 58 2 5 2 8" xfId="16650"/>
    <cellStyle name="Normal 3 58 2 5 2 8 2" xfId="26382"/>
    <cellStyle name="Normal 3 58 2 5 2 9" xfId="17334"/>
    <cellStyle name="Normal 3 58 2 5 3" xfId="3994"/>
    <cellStyle name="Normal 3 58 2 5 3 2" xfId="4690"/>
    <cellStyle name="Normal 3 58 2 5 3 2 2" xfId="8866"/>
    <cellStyle name="Normal 3 58 2 5 3 2 2 2" xfId="15131"/>
    <cellStyle name="Normal 3 58 2 5 3 2 2 2 2" xfId="32121"/>
    <cellStyle name="Normal 3 58 2 5 3 2 2 3" xfId="25161"/>
    <cellStyle name="Normal 3 58 2 5 3 2 3" xfId="6778"/>
    <cellStyle name="Normal 3 58 2 5 3 2 3 2" xfId="13043"/>
    <cellStyle name="Normal 3 58 2 5 3 2 3 2 2" xfId="30033"/>
    <cellStyle name="Normal 3 58 2 5 3 2 3 3" xfId="23073"/>
    <cellStyle name="Normal 3 58 2 5 3 2 4" xfId="10955"/>
    <cellStyle name="Normal 3 58 2 5 3 2 4 2" xfId="27945"/>
    <cellStyle name="Normal 3 58 2 5 3 2 5" xfId="18201"/>
    <cellStyle name="Normal 3 58 2 5 3 2 6" xfId="20985"/>
    <cellStyle name="Normal 3 58 2 5 3 3" xfId="5386"/>
    <cellStyle name="Normal 3 58 2 5 3 3 2" xfId="9562"/>
    <cellStyle name="Normal 3 58 2 5 3 3 2 2" xfId="15827"/>
    <cellStyle name="Normal 3 58 2 5 3 3 2 2 2" xfId="32817"/>
    <cellStyle name="Normal 3 58 2 5 3 3 2 3" xfId="25857"/>
    <cellStyle name="Normal 3 58 2 5 3 3 3" xfId="7474"/>
    <cellStyle name="Normal 3 58 2 5 3 3 3 2" xfId="13739"/>
    <cellStyle name="Normal 3 58 2 5 3 3 3 2 2" xfId="30729"/>
    <cellStyle name="Normal 3 58 2 5 3 3 3 3" xfId="23769"/>
    <cellStyle name="Normal 3 58 2 5 3 3 4" xfId="11651"/>
    <cellStyle name="Normal 3 58 2 5 3 3 4 2" xfId="28641"/>
    <cellStyle name="Normal 3 58 2 5 3 3 5" xfId="18897"/>
    <cellStyle name="Normal 3 58 2 5 3 3 6" xfId="21681"/>
    <cellStyle name="Normal 3 58 2 5 3 4" xfId="8170"/>
    <cellStyle name="Normal 3 58 2 5 3 4 2" xfId="14435"/>
    <cellStyle name="Normal 3 58 2 5 3 4 2 2" xfId="31425"/>
    <cellStyle name="Normal 3 58 2 5 3 4 3" xfId="24465"/>
    <cellStyle name="Normal 3 58 2 5 3 5" xfId="6082"/>
    <cellStyle name="Normal 3 58 2 5 3 5 2" xfId="12347"/>
    <cellStyle name="Normal 3 58 2 5 3 5 2 2" xfId="29337"/>
    <cellStyle name="Normal 3 58 2 5 3 5 3" xfId="22377"/>
    <cellStyle name="Normal 3 58 2 5 3 6" xfId="10259"/>
    <cellStyle name="Normal 3 58 2 5 3 6 2" xfId="27249"/>
    <cellStyle name="Normal 3 58 2 5 3 6 3" xfId="20289"/>
    <cellStyle name="Normal 3 58 2 5 3 7" xfId="16821"/>
    <cellStyle name="Normal 3 58 2 5 3 7 2" xfId="26553"/>
    <cellStyle name="Normal 3 58 2 5 3 8" xfId="17505"/>
    <cellStyle name="Normal 3 58 2 5 3 9" xfId="19593"/>
    <cellStyle name="Normal 3 58 2 5 4" xfId="4348"/>
    <cellStyle name="Normal 3 58 2 5 4 2" xfId="8524"/>
    <cellStyle name="Normal 3 58 2 5 4 2 2" xfId="14789"/>
    <cellStyle name="Normal 3 58 2 5 4 2 2 2" xfId="31779"/>
    <cellStyle name="Normal 3 58 2 5 4 2 3" xfId="24819"/>
    <cellStyle name="Normal 3 58 2 5 4 3" xfId="6436"/>
    <cellStyle name="Normal 3 58 2 5 4 3 2" xfId="12701"/>
    <cellStyle name="Normal 3 58 2 5 4 3 2 2" xfId="29691"/>
    <cellStyle name="Normal 3 58 2 5 4 3 3" xfId="22731"/>
    <cellStyle name="Normal 3 58 2 5 4 4" xfId="10613"/>
    <cellStyle name="Normal 3 58 2 5 4 4 2" xfId="27603"/>
    <cellStyle name="Normal 3 58 2 5 4 5" xfId="17859"/>
    <cellStyle name="Normal 3 58 2 5 4 6" xfId="20643"/>
    <cellStyle name="Normal 3 58 2 5 5" xfId="5044"/>
    <cellStyle name="Normal 3 58 2 5 5 2" xfId="9220"/>
    <cellStyle name="Normal 3 58 2 5 5 2 2" xfId="15485"/>
    <cellStyle name="Normal 3 58 2 5 5 2 2 2" xfId="32475"/>
    <cellStyle name="Normal 3 58 2 5 5 2 3" xfId="25515"/>
    <cellStyle name="Normal 3 58 2 5 5 3" xfId="7132"/>
    <cellStyle name="Normal 3 58 2 5 5 3 2" xfId="13397"/>
    <cellStyle name="Normal 3 58 2 5 5 3 2 2" xfId="30387"/>
    <cellStyle name="Normal 3 58 2 5 5 3 3" xfId="23427"/>
    <cellStyle name="Normal 3 58 2 5 5 4" xfId="11309"/>
    <cellStyle name="Normal 3 58 2 5 5 4 2" xfId="28299"/>
    <cellStyle name="Normal 3 58 2 5 5 5" xfId="18555"/>
    <cellStyle name="Normal 3 58 2 5 5 6" xfId="21339"/>
    <cellStyle name="Normal 3 58 2 5 6" xfId="7828"/>
    <cellStyle name="Normal 3 58 2 5 6 2" xfId="14093"/>
    <cellStyle name="Normal 3 58 2 5 6 2 2" xfId="31083"/>
    <cellStyle name="Normal 3 58 2 5 6 3" xfId="24123"/>
    <cellStyle name="Normal 3 58 2 5 7" xfId="5740"/>
    <cellStyle name="Normal 3 58 2 5 7 2" xfId="12005"/>
    <cellStyle name="Normal 3 58 2 5 7 2 2" xfId="28995"/>
    <cellStyle name="Normal 3 58 2 5 7 3" xfId="22035"/>
    <cellStyle name="Normal 3 58 2 5 8" xfId="9917"/>
    <cellStyle name="Normal 3 58 2 5 8 2" xfId="26907"/>
    <cellStyle name="Normal 3 58 2 5 8 3" xfId="19947"/>
    <cellStyle name="Normal 3 58 2 5 9" xfId="16479"/>
    <cellStyle name="Normal 3 58 2 5 9 2" xfId="26211"/>
    <cellStyle name="Normal 3 58 2 6" xfId="3733"/>
    <cellStyle name="Normal 3 58 2 6 10" xfId="19332"/>
    <cellStyle name="Normal 3 58 2 6 2" xfId="4075"/>
    <cellStyle name="Normal 3 58 2 6 2 2" xfId="4771"/>
    <cellStyle name="Normal 3 58 2 6 2 2 2" xfId="8947"/>
    <cellStyle name="Normal 3 58 2 6 2 2 2 2" xfId="15212"/>
    <cellStyle name="Normal 3 58 2 6 2 2 2 2 2" xfId="32202"/>
    <cellStyle name="Normal 3 58 2 6 2 2 2 3" xfId="25242"/>
    <cellStyle name="Normal 3 58 2 6 2 2 3" xfId="6859"/>
    <cellStyle name="Normal 3 58 2 6 2 2 3 2" xfId="13124"/>
    <cellStyle name="Normal 3 58 2 6 2 2 3 2 2" xfId="30114"/>
    <cellStyle name="Normal 3 58 2 6 2 2 3 3" xfId="23154"/>
    <cellStyle name="Normal 3 58 2 6 2 2 4" xfId="11036"/>
    <cellStyle name="Normal 3 58 2 6 2 2 4 2" xfId="28026"/>
    <cellStyle name="Normal 3 58 2 6 2 2 5" xfId="18282"/>
    <cellStyle name="Normal 3 58 2 6 2 2 6" xfId="21066"/>
    <cellStyle name="Normal 3 58 2 6 2 3" xfId="5467"/>
    <cellStyle name="Normal 3 58 2 6 2 3 2" xfId="9643"/>
    <cellStyle name="Normal 3 58 2 6 2 3 2 2" xfId="15908"/>
    <cellStyle name="Normal 3 58 2 6 2 3 2 2 2" xfId="32898"/>
    <cellStyle name="Normal 3 58 2 6 2 3 2 3" xfId="25938"/>
    <cellStyle name="Normal 3 58 2 6 2 3 3" xfId="7555"/>
    <cellStyle name="Normal 3 58 2 6 2 3 3 2" xfId="13820"/>
    <cellStyle name="Normal 3 58 2 6 2 3 3 2 2" xfId="30810"/>
    <cellStyle name="Normal 3 58 2 6 2 3 3 3" xfId="23850"/>
    <cellStyle name="Normal 3 58 2 6 2 3 4" xfId="11732"/>
    <cellStyle name="Normal 3 58 2 6 2 3 4 2" xfId="28722"/>
    <cellStyle name="Normal 3 58 2 6 2 3 5" xfId="18978"/>
    <cellStyle name="Normal 3 58 2 6 2 3 6" xfId="21762"/>
    <cellStyle name="Normal 3 58 2 6 2 4" xfId="8251"/>
    <cellStyle name="Normal 3 58 2 6 2 4 2" xfId="14516"/>
    <cellStyle name="Normal 3 58 2 6 2 4 2 2" xfId="31506"/>
    <cellStyle name="Normal 3 58 2 6 2 4 3" xfId="24546"/>
    <cellStyle name="Normal 3 58 2 6 2 5" xfId="6163"/>
    <cellStyle name="Normal 3 58 2 6 2 5 2" xfId="12428"/>
    <cellStyle name="Normal 3 58 2 6 2 5 2 2" xfId="29418"/>
    <cellStyle name="Normal 3 58 2 6 2 5 3" xfId="22458"/>
    <cellStyle name="Normal 3 58 2 6 2 6" xfId="10340"/>
    <cellStyle name="Normal 3 58 2 6 2 6 2" xfId="27330"/>
    <cellStyle name="Normal 3 58 2 6 2 6 3" xfId="20370"/>
    <cellStyle name="Normal 3 58 2 6 2 7" xfId="16902"/>
    <cellStyle name="Normal 3 58 2 6 2 7 2" xfId="26634"/>
    <cellStyle name="Normal 3 58 2 6 2 8" xfId="17586"/>
    <cellStyle name="Normal 3 58 2 6 2 9" xfId="19674"/>
    <cellStyle name="Normal 3 58 2 6 3" xfId="4429"/>
    <cellStyle name="Normal 3 58 2 6 3 2" xfId="8605"/>
    <cellStyle name="Normal 3 58 2 6 3 2 2" xfId="14870"/>
    <cellStyle name="Normal 3 58 2 6 3 2 2 2" xfId="31860"/>
    <cellStyle name="Normal 3 58 2 6 3 2 3" xfId="24900"/>
    <cellStyle name="Normal 3 58 2 6 3 3" xfId="6517"/>
    <cellStyle name="Normal 3 58 2 6 3 3 2" xfId="12782"/>
    <cellStyle name="Normal 3 58 2 6 3 3 2 2" xfId="29772"/>
    <cellStyle name="Normal 3 58 2 6 3 3 3" xfId="22812"/>
    <cellStyle name="Normal 3 58 2 6 3 4" xfId="10694"/>
    <cellStyle name="Normal 3 58 2 6 3 4 2" xfId="27684"/>
    <cellStyle name="Normal 3 58 2 6 3 5" xfId="17940"/>
    <cellStyle name="Normal 3 58 2 6 3 6" xfId="20724"/>
    <cellStyle name="Normal 3 58 2 6 4" xfId="5125"/>
    <cellStyle name="Normal 3 58 2 6 4 2" xfId="9301"/>
    <cellStyle name="Normal 3 58 2 6 4 2 2" xfId="15566"/>
    <cellStyle name="Normal 3 58 2 6 4 2 2 2" xfId="32556"/>
    <cellStyle name="Normal 3 58 2 6 4 2 3" xfId="25596"/>
    <cellStyle name="Normal 3 58 2 6 4 3" xfId="7213"/>
    <cellStyle name="Normal 3 58 2 6 4 3 2" xfId="13478"/>
    <cellStyle name="Normal 3 58 2 6 4 3 2 2" xfId="30468"/>
    <cellStyle name="Normal 3 58 2 6 4 3 3" xfId="23508"/>
    <cellStyle name="Normal 3 58 2 6 4 4" xfId="11390"/>
    <cellStyle name="Normal 3 58 2 6 4 4 2" xfId="28380"/>
    <cellStyle name="Normal 3 58 2 6 4 5" xfId="18636"/>
    <cellStyle name="Normal 3 58 2 6 4 6" xfId="21420"/>
    <cellStyle name="Normal 3 58 2 6 5" xfId="7909"/>
    <cellStyle name="Normal 3 58 2 6 5 2" xfId="14174"/>
    <cellStyle name="Normal 3 58 2 6 5 2 2" xfId="31164"/>
    <cellStyle name="Normal 3 58 2 6 5 3" xfId="24204"/>
    <cellStyle name="Normal 3 58 2 6 6" xfId="5821"/>
    <cellStyle name="Normal 3 58 2 6 6 2" xfId="12086"/>
    <cellStyle name="Normal 3 58 2 6 6 2 2" xfId="29076"/>
    <cellStyle name="Normal 3 58 2 6 6 3" xfId="22116"/>
    <cellStyle name="Normal 3 58 2 6 7" xfId="9998"/>
    <cellStyle name="Normal 3 58 2 6 7 2" xfId="26988"/>
    <cellStyle name="Normal 3 58 2 6 7 3" xfId="20028"/>
    <cellStyle name="Normal 3 58 2 6 8" xfId="16560"/>
    <cellStyle name="Normal 3 58 2 6 8 2" xfId="26292"/>
    <cellStyle name="Normal 3 58 2 6 9" xfId="17244"/>
    <cellStyle name="Normal 3 58 2 7" xfId="4243"/>
    <cellStyle name="Normal 3 58 2 7 2" xfId="4939"/>
    <cellStyle name="Normal 3 58 2 7 2 2" xfId="9115"/>
    <cellStyle name="Normal 3 58 2 7 2 2 2" xfId="15380"/>
    <cellStyle name="Normal 3 58 2 7 2 2 2 2" xfId="32370"/>
    <cellStyle name="Normal 3 58 2 7 2 2 3" xfId="25410"/>
    <cellStyle name="Normal 3 58 2 7 2 3" xfId="7027"/>
    <cellStyle name="Normal 3 58 2 7 2 3 2" xfId="13292"/>
    <cellStyle name="Normal 3 58 2 7 2 3 2 2" xfId="30282"/>
    <cellStyle name="Normal 3 58 2 7 2 3 3" xfId="23322"/>
    <cellStyle name="Normal 3 58 2 7 2 4" xfId="11204"/>
    <cellStyle name="Normal 3 58 2 7 2 4 2" xfId="28194"/>
    <cellStyle name="Normal 3 58 2 7 2 5" xfId="18450"/>
    <cellStyle name="Normal 3 58 2 7 2 6" xfId="21234"/>
    <cellStyle name="Normal 3 58 2 7 3" xfId="5635"/>
    <cellStyle name="Normal 3 58 2 7 3 2" xfId="9811"/>
    <cellStyle name="Normal 3 58 2 7 3 2 2" xfId="16076"/>
    <cellStyle name="Normal 3 58 2 7 3 2 2 2" xfId="33066"/>
    <cellStyle name="Normal 3 58 2 7 3 2 3" xfId="26106"/>
    <cellStyle name="Normal 3 58 2 7 3 3" xfId="7723"/>
    <cellStyle name="Normal 3 58 2 7 3 3 2" xfId="13988"/>
    <cellStyle name="Normal 3 58 2 7 3 3 2 2" xfId="30978"/>
    <cellStyle name="Normal 3 58 2 7 3 3 3" xfId="24018"/>
    <cellStyle name="Normal 3 58 2 7 3 4" xfId="11900"/>
    <cellStyle name="Normal 3 58 2 7 3 4 2" xfId="28890"/>
    <cellStyle name="Normal 3 58 2 7 3 5" xfId="19146"/>
    <cellStyle name="Normal 3 58 2 7 3 6" xfId="21930"/>
    <cellStyle name="Normal 3 58 2 7 4" xfId="8419"/>
    <cellStyle name="Normal 3 58 2 7 4 2" xfId="14684"/>
    <cellStyle name="Normal 3 58 2 7 4 2 2" xfId="31674"/>
    <cellStyle name="Normal 3 58 2 7 4 3" xfId="24714"/>
    <cellStyle name="Normal 3 58 2 7 5" xfId="6331"/>
    <cellStyle name="Normal 3 58 2 7 5 2" xfId="12596"/>
    <cellStyle name="Normal 3 58 2 7 5 2 2" xfId="29586"/>
    <cellStyle name="Normal 3 58 2 7 5 3" xfId="22626"/>
    <cellStyle name="Normal 3 58 2 7 6" xfId="10508"/>
    <cellStyle name="Normal 3 58 2 7 6 2" xfId="27498"/>
    <cellStyle name="Normal 3 58 2 7 6 3" xfId="20538"/>
    <cellStyle name="Normal 3 58 2 7 7" xfId="16731"/>
    <cellStyle name="Normal 3 58 2 7 7 2" xfId="26802"/>
    <cellStyle name="Normal 3 58 2 7 8" xfId="17754"/>
    <cellStyle name="Normal 3 58 2 7 9" xfId="19842"/>
    <cellStyle name="Normal 3 58 2 8" xfId="3904"/>
    <cellStyle name="Normal 3 58 2 8 2" xfId="4600"/>
    <cellStyle name="Normal 3 58 2 8 2 2" xfId="8776"/>
    <cellStyle name="Normal 3 58 2 8 2 2 2" xfId="15041"/>
    <cellStyle name="Normal 3 58 2 8 2 2 2 2" xfId="32031"/>
    <cellStyle name="Normal 3 58 2 8 2 2 3" xfId="25071"/>
    <cellStyle name="Normal 3 58 2 8 2 3" xfId="6688"/>
    <cellStyle name="Normal 3 58 2 8 2 3 2" xfId="12953"/>
    <cellStyle name="Normal 3 58 2 8 2 3 2 2" xfId="29943"/>
    <cellStyle name="Normal 3 58 2 8 2 3 3" xfId="22983"/>
    <cellStyle name="Normal 3 58 2 8 2 4" xfId="10865"/>
    <cellStyle name="Normal 3 58 2 8 2 4 2" xfId="27855"/>
    <cellStyle name="Normal 3 58 2 8 2 5" xfId="18111"/>
    <cellStyle name="Normal 3 58 2 8 2 6" xfId="20895"/>
    <cellStyle name="Normal 3 58 2 8 3" xfId="5296"/>
    <cellStyle name="Normal 3 58 2 8 3 2" xfId="9472"/>
    <cellStyle name="Normal 3 58 2 8 3 2 2" xfId="15737"/>
    <cellStyle name="Normal 3 58 2 8 3 2 2 2" xfId="32727"/>
    <cellStyle name="Normal 3 58 2 8 3 2 3" xfId="25767"/>
    <cellStyle name="Normal 3 58 2 8 3 3" xfId="7384"/>
    <cellStyle name="Normal 3 58 2 8 3 3 2" xfId="13649"/>
    <cellStyle name="Normal 3 58 2 8 3 3 2 2" xfId="30639"/>
    <cellStyle name="Normal 3 58 2 8 3 3 3" xfId="23679"/>
    <cellStyle name="Normal 3 58 2 8 3 4" xfId="11561"/>
    <cellStyle name="Normal 3 58 2 8 3 4 2" xfId="28551"/>
    <cellStyle name="Normal 3 58 2 8 3 5" xfId="18807"/>
    <cellStyle name="Normal 3 58 2 8 3 6" xfId="21591"/>
    <cellStyle name="Normal 3 58 2 8 4" xfId="8080"/>
    <cellStyle name="Normal 3 58 2 8 4 2" xfId="14345"/>
    <cellStyle name="Normal 3 58 2 8 4 2 2" xfId="31335"/>
    <cellStyle name="Normal 3 58 2 8 4 3" xfId="24375"/>
    <cellStyle name="Normal 3 58 2 8 5" xfId="5992"/>
    <cellStyle name="Normal 3 58 2 8 5 2" xfId="12257"/>
    <cellStyle name="Normal 3 58 2 8 5 2 2" xfId="29247"/>
    <cellStyle name="Normal 3 58 2 8 5 3" xfId="22287"/>
    <cellStyle name="Normal 3 58 2 8 6" xfId="10169"/>
    <cellStyle name="Normal 3 58 2 8 6 2" xfId="27159"/>
    <cellStyle name="Normal 3 58 2 8 6 3" xfId="20199"/>
    <cellStyle name="Normal 3 58 2 8 7" xfId="17415"/>
    <cellStyle name="Normal 3 58 2 8 7 2" xfId="26463"/>
    <cellStyle name="Normal 3 58 2 8 8" xfId="19503"/>
    <cellStyle name="Normal 3 58 2 9" xfId="4258"/>
    <cellStyle name="Normal 3 58 2 9 2" xfId="8434"/>
    <cellStyle name="Normal 3 58 2 9 2 2" xfId="14699"/>
    <cellStyle name="Normal 3 58 2 9 2 2 2" xfId="31689"/>
    <cellStyle name="Normal 3 58 2 9 2 3" xfId="24729"/>
    <cellStyle name="Normal 3 58 2 9 3" xfId="6346"/>
    <cellStyle name="Normal 3 58 2 9 3 2" xfId="12611"/>
    <cellStyle name="Normal 3 58 2 9 3 2 2" xfId="29601"/>
    <cellStyle name="Normal 3 58 2 9 3 3" xfId="22641"/>
    <cellStyle name="Normal 3 58 2 9 4" xfId="10523"/>
    <cellStyle name="Normal 3 58 2 9 4 2" xfId="27513"/>
    <cellStyle name="Normal 3 58 2 9 5" xfId="17769"/>
    <cellStyle name="Normal 3 58 2 9 6" xfId="20553"/>
    <cellStyle name="Normal 3 58 3" xfId="3533"/>
    <cellStyle name="Normal 3 58 3 10" xfId="5656"/>
    <cellStyle name="Normal 3 58 3 10 2" xfId="11921"/>
    <cellStyle name="Normal 3 58 3 10 2 2" xfId="28911"/>
    <cellStyle name="Normal 3 58 3 10 3" xfId="21951"/>
    <cellStyle name="Normal 3 58 3 11" xfId="9833"/>
    <cellStyle name="Normal 3 58 3 11 2" xfId="26823"/>
    <cellStyle name="Normal 3 58 3 11 3" xfId="19863"/>
    <cellStyle name="Normal 3 58 3 12" xfId="16395"/>
    <cellStyle name="Normal 3 58 3 12 2" xfId="26127"/>
    <cellStyle name="Normal 3 58 3 13" xfId="17079"/>
    <cellStyle name="Normal 3 58 3 14" xfId="19167"/>
    <cellStyle name="Normal 3 58 3 15" xfId="3568"/>
    <cellStyle name="Normal 3 58 3 2" xfId="3595"/>
    <cellStyle name="Normal 3 58 3 2 10" xfId="16422"/>
    <cellStyle name="Normal 3 58 3 2 10 2" xfId="26154"/>
    <cellStyle name="Normal 3 58 3 2 11" xfId="17106"/>
    <cellStyle name="Normal 3 58 3 2 12" xfId="19194"/>
    <cellStyle name="Normal 3 58 3 2 2" xfId="3712"/>
    <cellStyle name="Normal 3 58 3 2 2 10" xfId="17223"/>
    <cellStyle name="Normal 3 58 3 2 2 11" xfId="19311"/>
    <cellStyle name="Normal 3 58 3 2 2 2" xfId="3883"/>
    <cellStyle name="Normal 3 58 3 2 2 2 10" xfId="19482"/>
    <cellStyle name="Normal 3 58 3 2 2 2 2" xfId="4225"/>
    <cellStyle name="Normal 3 58 3 2 2 2 2 2" xfId="4921"/>
    <cellStyle name="Normal 3 58 3 2 2 2 2 2 2" xfId="9097"/>
    <cellStyle name="Normal 3 58 3 2 2 2 2 2 2 2" xfId="15362"/>
    <cellStyle name="Normal 3 58 3 2 2 2 2 2 2 2 2" xfId="32352"/>
    <cellStyle name="Normal 3 58 3 2 2 2 2 2 2 3" xfId="25392"/>
    <cellStyle name="Normal 3 58 3 2 2 2 2 2 3" xfId="7009"/>
    <cellStyle name="Normal 3 58 3 2 2 2 2 2 3 2" xfId="13274"/>
    <cellStyle name="Normal 3 58 3 2 2 2 2 2 3 2 2" xfId="30264"/>
    <cellStyle name="Normal 3 58 3 2 2 2 2 2 3 3" xfId="23304"/>
    <cellStyle name="Normal 3 58 3 2 2 2 2 2 4" xfId="11186"/>
    <cellStyle name="Normal 3 58 3 2 2 2 2 2 4 2" xfId="28176"/>
    <cellStyle name="Normal 3 58 3 2 2 2 2 2 5" xfId="18432"/>
    <cellStyle name="Normal 3 58 3 2 2 2 2 2 6" xfId="21216"/>
    <cellStyle name="Normal 3 58 3 2 2 2 2 3" xfId="5617"/>
    <cellStyle name="Normal 3 58 3 2 2 2 2 3 2" xfId="9793"/>
    <cellStyle name="Normal 3 58 3 2 2 2 2 3 2 2" xfId="16058"/>
    <cellStyle name="Normal 3 58 3 2 2 2 2 3 2 2 2" xfId="33048"/>
    <cellStyle name="Normal 3 58 3 2 2 2 2 3 2 3" xfId="26088"/>
    <cellStyle name="Normal 3 58 3 2 2 2 2 3 3" xfId="7705"/>
    <cellStyle name="Normal 3 58 3 2 2 2 2 3 3 2" xfId="13970"/>
    <cellStyle name="Normal 3 58 3 2 2 2 2 3 3 2 2" xfId="30960"/>
    <cellStyle name="Normal 3 58 3 2 2 2 2 3 3 3" xfId="24000"/>
    <cellStyle name="Normal 3 58 3 2 2 2 2 3 4" xfId="11882"/>
    <cellStyle name="Normal 3 58 3 2 2 2 2 3 4 2" xfId="28872"/>
    <cellStyle name="Normal 3 58 3 2 2 2 2 3 5" xfId="19128"/>
    <cellStyle name="Normal 3 58 3 2 2 2 2 3 6" xfId="21912"/>
    <cellStyle name="Normal 3 58 3 2 2 2 2 4" xfId="8401"/>
    <cellStyle name="Normal 3 58 3 2 2 2 2 4 2" xfId="14666"/>
    <cellStyle name="Normal 3 58 3 2 2 2 2 4 2 2" xfId="31656"/>
    <cellStyle name="Normal 3 58 3 2 2 2 2 4 3" xfId="24696"/>
    <cellStyle name="Normal 3 58 3 2 2 2 2 5" xfId="6313"/>
    <cellStyle name="Normal 3 58 3 2 2 2 2 5 2" xfId="12578"/>
    <cellStyle name="Normal 3 58 3 2 2 2 2 5 2 2" xfId="29568"/>
    <cellStyle name="Normal 3 58 3 2 2 2 2 5 3" xfId="22608"/>
    <cellStyle name="Normal 3 58 3 2 2 2 2 6" xfId="10490"/>
    <cellStyle name="Normal 3 58 3 2 2 2 2 6 2" xfId="27480"/>
    <cellStyle name="Normal 3 58 3 2 2 2 2 6 3" xfId="20520"/>
    <cellStyle name="Normal 3 58 3 2 2 2 2 7" xfId="17052"/>
    <cellStyle name="Normal 3 58 3 2 2 2 2 7 2" xfId="26784"/>
    <cellStyle name="Normal 3 58 3 2 2 2 2 8" xfId="17736"/>
    <cellStyle name="Normal 3 58 3 2 2 2 2 9" xfId="19824"/>
    <cellStyle name="Normal 3 58 3 2 2 2 3" xfId="4579"/>
    <cellStyle name="Normal 3 58 3 2 2 2 3 2" xfId="8755"/>
    <cellStyle name="Normal 3 58 3 2 2 2 3 2 2" xfId="15020"/>
    <cellStyle name="Normal 3 58 3 2 2 2 3 2 2 2" xfId="32010"/>
    <cellStyle name="Normal 3 58 3 2 2 2 3 2 3" xfId="25050"/>
    <cellStyle name="Normal 3 58 3 2 2 2 3 3" xfId="6667"/>
    <cellStyle name="Normal 3 58 3 2 2 2 3 3 2" xfId="12932"/>
    <cellStyle name="Normal 3 58 3 2 2 2 3 3 2 2" xfId="29922"/>
    <cellStyle name="Normal 3 58 3 2 2 2 3 3 3" xfId="22962"/>
    <cellStyle name="Normal 3 58 3 2 2 2 3 4" xfId="10844"/>
    <cellStyle name="Normal 3 58 3 2 2 2 3 4 2" xfId="27834"/>
    <cellStyle name="Normal 3 58 3 2 2 2 3 5" xfId="18090"/>
    <cellStyle name="Normal 3 58 3 2 2 2 3 6" xfId="20874"/>
    <cellStyle name="Normal 3 58 3 2 2 2 4" xfId="5275"/>
    <cellStyle name="Normal 3 58 3 2 2 2 4 2" xfId="9451"/>
    <cellStyle name="Normal 3 58 3 2 2 2 4 2 2" xfId="15716"/>
    <cellStyle name="Normal 3 58 3 2 2 2 4 2 2 2" xfId="32706"/>
    <cellStyle name="Normal 3 58 3 2 2 2 4 2 3" xfId="25746"/>
    <cellStyle name="Normal 3 58 3 2 2 2 4 3" xfId="7363"/>
    <cellStyle name="Normal 3 58 3 2 2 2 4 3 2" xfId="13628"/>
    <cellStyle name="Normal 3 58 3 2 2 2 4 3 2 2" xfId="30618"/>
    <cellStyle name="Normal 3 58 3 2 2 2 4 3 3" xfId="23658"/>
    <cellStyle name="Normal 3 58 3 2 2 2 4 4" xfId="11540"/>
    <cellStyle name="Normal 3 58 3 2 2 2 4 4 2" xfId="28530"/>
    <cellStyle name="Normal 3 58 3 2 2 2 4 5" xfId="18786"/>
    <cellStyle name="Normal 3 58 3 2 2 2 4 6" xfId="21570"/>
    <cellStyle name="Normal 3 58 3 2 2 2 5" xfId="8059"/>
    <cellStyle name="Normal 3 58 3 2 2 2 5 2" xfId="14324"/>
    <cellStyle name="Normal 3 58 3 2 2 2 5 2 2" xfId="31314"/>
    <cellStyle name="Normal 3 58 3 2 2 2 5 3" xfId="24354"/>
    <cellStyle name="Normal 3 58 3 2 2 2 6" xfId="5971"/>
    <cellStyle name="Normal 3 58 3 2 2 2 6 2" xfId="12236"/>
    <cellStyle name="Normal 3 58 3 2 2 2 6 2 2" xfId="29226"/>
    <cellStyle name="Normal 3 58 3 2 2 2 6 3" xfId="22266"/>
    <cellStyle name="Normal 3 58 3 2 2 2 7" xfId="10148"/>
    <cellStyle name="Normal 3 58 3 2 2 2 7 2" xfId="27138"/>
    <cellStyle name="Normal 3 58 3 2 2 2 7 3" xfId="20178"/>
    <cellStyle name="Normal 3 58 3 2 2 2 8" xfId="16710"/>
    <cellStyle name="Normal 3 58 3 2 2 2 8 2" xfId="26442"/>
    <cellStyle name="Normal 3 58 3 2 2 2 9" xfId="17394"/>
    <cellStyle name="Normal 3 58 3 2 2 3" xfId="4054"/>
    <cellStyle name="Normal 3 58 3 2 2 3 2" xfId="4750"/>
    <cellStyle name="Normal 3 58 3 2 2 3 2 2" xfId="8926"/>
    <cellStyle name="Normal 3 58 3 2 2 3 2 2 2" xfId="15191"/>
    <cellStyle name="Normal 3 58 3 2 2 3 2 2 2 2" xfId="32181"/>
    <cellStyle name="Normal 3 58 3 2 2 3 2 2 3" xfId="25221"/>
    <cellStyle name="Normal 3 58 3 2 2 3 2 3" xfId="6838"/>
    <cellStyle name="Normal 3 58 3 2 2 3 2 3 2" xfId="13103"/>
    <cellStyle name="Normal 3 58 3 2 2 3 2 3 2 2" xfId="30093"/>
    <cellStyle name="Normal 3 58 3 2 2 3 2 3 3" xfId="23133"/>
    <cellStyle name="Normal 3 58 3 2 2 3 2 4" xfId="11015"/>
    <cellStyle name="Normal 3 58 3 2 2 3 2 4 2" xfId="28005"/>
    <cellStyle name="Normal 3 58 3 2 2 3 2 5" xfId="18261"/>
    <cellStyle name="Normal 3 58 3 2 2 3 2 6" xfId="21045"/>
    <cellStyle name="Normal 3 58 3 2 2 3 3" xfId="5446"/>
    <cellStyle name="Normal 3 58 3 2 2 3 3 2" xfId="9622"/>
    <cellStyle name="Normal 3 58 3 2 2 3 3 2 2" xfId="15887"/>
    <cellStyle name="Normal 3 58 3 2 2 3 3 2 2 2" xfId="32877"/>
    <cellStyle name="Normal 3 58 3 2 2 3 3 2 3" xfId="25917"/>
    <cellStyle name="Normal 3 58 3 2 2 3 3 3" xfId="7534"/>
    <cellStyle name="Normal 3 58 3 2 2 3 3 3 2" xfId="13799"/>
    <cellStyle name="Normal 3 58 3 2 2 3 3 3 2 2" xfId="30789"/>
    <cellStyle name="Normal 3 58 3 2 2 3 3 3 3" xfId="23829"/>
    <cellStyle name="Normal 3 58 3 2 2 3 3 4" xfId="11711"/>
    <cellStyle name="Normal 3 58 3 2 2 3 3 4 2" xfId="28701"/>
    <cellStyle name="Normal 3 58 3 2 2 3 3 5" xfId="18957"/>
    <cellStyle name="Normal 3 58 3 2 2 3 3 6" xfId="21741"/>
    <cellStyle name="Normal 3 58 3 2 2 3 4" xfId="8230"/>
    <cellStyle name="Normal 3 58 3 2 2 3 4 2" xfId="14495"/>
    <cellStyle name="Normal 3 58 3 2 2 3 4 2 2" xfId="31485"/>
    <cellStyle name="Normal 3 58 3 2 2 3 4 3" xfId="24525"/>
    <cellStyle name="Normal 3 58 3 2 2 3 5" xfId="6142"/>
    <cellStyle name="Normal 3 58 3 2 2 3 5 2" xfId="12407"/>
    <cellStyle name="Normal 3 58 3 2 2 3 5 2 2" xfId="29397"/>
    <cellStyle name="Normal 3 58 3 2 2 3 5 3" xfId="22437"/>
    <cellStyle name="Normal 3 58 3 2 2 3 6" xfId="10319"/>
    <cellStyle name="Normal 3 58 3 2 2 3 6 2" xfId="27309"/>
    <cellStyle name="Normal 3 58 3 2 2 3 6 3" xfId="20349"/>
    <cellStyle name="Normal 3 58 3 2 2 3 7" xfId="16881"/>
    <cellStyle name="Normal 3 58 3 2 2 3 7 2" xfId="26613"/>
    <cellStyle name="Normal 3 58 3 2 2 3 8" xfId="17565"/>
    <cellStyle name="Normal 3 58 3 2 2 3 9" xfId="19653"/>
    <cellStyle name="Normal 3 58 3 2 2 4" xfId="4408"/>
    <cellStyle name="Normal 3 58 3 2 2 4 2" xfId="8584"/>
    <cellStyle name="Normal 3 58 3 2 2 4 2 2" xfId="14849"/>
    <cellStyle name="Normal 3 58 3 2 2 4 2 2 2" xfId="31839"/>
    <cellStyle name="Normal 3 58 3 2 2 4 2 3" xfId="24879"/>
    <cellStyle name="Normal 3 58 3 2 2 4 3" xfId="6496"/>
    <cellStyle name="Normal 3 58 3 2 2 4 3 2" xfId="12761"/>
    <cellStyle name="Normal 3 58 3 2 2 4 3 2 2" xfId="29751"/>
    <cellStyle name="Normal 3 58 3 2 2 4 3 3" xfId="22791"/>
    <cellStyle name="Normal 3 58 3 2 2 4 4" xfId="10673"/>
    <cellStyle name="Normal 3 58 3 2 2 4 4 2" xfId="27663"/>
    <cellStyle name="Normal 3 58 3 2 2 4 5" xfId="17919"/>
    <cellStyle name="Normal 3 58 3 2 2 4 6" xfId="20703"/>
    <cellStyle name="Normal 3 58 3 2 2 5" xfId="5104"/>
    <cellStyle name="Normal 3 58 3 2 2 5 2" xfId="9280"/>
    <cellStyle name="Normal 3 58 3 2 2 5 2 2" xfId="15545"/>
    <cellStyle name="Normal 3 58 3 2 2 5 2 2 2" xfId="32535"/>
    <cellStyle name="Normal 3 58 3 2 2 5 2 3" xfId="25575"/>
    <cellStyle name="Normal 3 58 3 2 2 5 3" xfId="7192"/>
    <cellStyle name="Normal 3 58 3 2 2 5 3 2" xfId="13457"/>
    <cellStyle name="Normal 3 58 3 2 2 5 3 2 2" xfId="30447"/>
    <cellStyle name="Normal 3 58 3 2 2 5 3 3" xfId="23487"/>
    <cellStyle name="Normal 3 58 3 2 2 5 4" xfId="11369"/>
    <cellStyle name="Normal 3 58 3 2 2 5 4 2" xfId="28359"/>
    <cellStyle name="Normal 3 58 3 2 2 5 5" xfId="18615"/>
    <cellStyle name="Normal 3 58 3 2 2 5 6" xfId="21399"/>
    <cellStyle name="Normal 3 58 3 2 2 6" xfId="7888"/>
    <cellStyle name="Normal 3 58 3 2 2 6 2" xfId="14153"/>
    <cellStyle name="Normal 3 58 3 2 2 6 2 2" xfId="31143"/>
    <cellStyle name="Normal 3 58 3 2 2 6 3" xfId="24183"/>
    <cellStyle name="Normal 3 58 3 2 2 7" xfId="5800"/>
    <cellStyle name="Normal 3 58 3 2 2 7 2" xfId="12065"/>
    <cellStyle name="Normal 3 58 3 2 2 7 2 2" xfId="29055"/>
    <cellStyle name="Normal 3 58 3 2 2 7 3" xfId="22095"/>
    <cellStyle name="Normal 3 58 3 2 2 8" xfId="9977"/>
    <cellStyle name="Normal 3 58 3 2 2 8 2" xfId="26967"/>
    <cellStyle name="Normal 3 58 3 2 2 8 3" xfId="20007"/>
    <cellStyle name="Normal 3 58 3 2 2 9" xfId="16539"/>
    <cellStyle name="Normal 3 58 3 2 2 9 2" xfId="26271"/>
    <cellStyle name="Normal 3 58 3 2 3" xfId="3766"/>
    <cellStyle name="Normal 3 58 3 2 3 10" xfId="19365"/>
    <cellStyle name="Normal 3 58 3 2 3 2" xfId="4108"/>
    <cellStyle name="Normal 3 58 3 2 3 2 2" xfId="4804"/>
    <cellStyle name="Normal 3 58 3 2 3 2 2 2" xfId="8980"/>
    <cellStyle name="Normal 3 58 3 2 3 2 2 2 2" xfId="15245"/>
    <cellStyle name="Normal 3 58 3 2 3 2 2 2 2 2" xfId="32235"/>
    <cellStyle name="Normal 3 58 3 2 3 2 2 2 3" xfId="25275"/>
    <cellStyle name="Normal 3 58 3 2 3 2 2 3" xfId="6892"/>
    <cellStyle name="Normal 3 58 3 2 3 2 2 3 2" xfId="13157"/>
    <cellStyle name="Normal 3 58 3 2 3 2 2 3 2 2" xfId="30147"/>
    <cellStyle name="Normal 3 58 3 2 3 2 2 3 3" xfId="23187"/>
    <cellStyle name="Normal 3 58 3 2 3 2 2 4" xfId="11069"/>
    <cellStyle name="Normal 3 58 3 2 3 2 2 4 2" xfId="28059"/>
    <cellStyle name="Normal 3 58 3 2 3 2 2 5" xfId="18315"/>
    <cellStyle name="Normal 3 58 3 2 3 2 2 6" xfId="21099"/>
    <cellStyle name="Normal 3 58 3 2 3 2 3" xfId="5500"/>
    <cellStyle name="Normal 3 58 3 2 3 2 3 2" xfId="9676"/>
    <cellStyle name="Normal 3 58 3 2 3 2 3 2 2" xfId="15941"/>
    <cellStyle name="Normal 3 58 3 2 3 2 3 2 2 2" xfId="32931"/>
    <cellStyle name="Normal 3 58 3 2 3 2 3 2 3" xfId="25971"/>
    <cellStyle name="Normal 3 58 3 2 3 2 3 3" xfId="7588"/>
    <cellStyle name="Normal 3 58 3 2 3 2 3 3 2" xfId="13853"/>
    <cellStyle name="Normal 3 58 3 2 3 2 3 3 2 2" xfId="30843"/>
    <cellStyle name="Normal 3 58 3 2 3 2 3 3 3" xfId="23883"/>
    <cellStyle name="Normal 3 58 3 2 3 2 3 4" xfId="11765"/>
    <cellStyle name="Normal 3 58 3 2 3 2 3 4 2" xfId="28755"/>
    <cellStyle name="Normal 3 58 3 2 3 2 3 5" xfId="19011"/>
    <cellStyle name="Normal 3 58 3 2 3 2 3 6" xfId="21795"/>
    <cellStyle name="Normal 3 58 3 2 3 2 4" xfId="8284"/>
    <cellStyle name="Normal 3 58 3 2 3 2 4 2" xfId="14549"/>
    <cellStyle name="Normal 3 58 3 2 3 2 4 2 2" xfId="31539"/>
    <cellStyle name="Normal 3 58 3 2 3 2 4 3" xfId="24579"/>
    <cellStyle name="Normal 3 58 3 2 3 2 5" xfId="6196"/>
    <cellStyle name="Normal 3 58 3 2 3 2 5 2" xfId="12461"/>
    <cellStyle name="Normal 3 58 3 2 3 2 5 2 2" xfId="29451"/>
    <cellStyle name="Normal 3 58 3 2 3 2 5 3" xfId="22491"/>
    <cellStyle name="Normal 3 58 3 2 3 2 6" xfId="10373"/>
    <cellStyle name="Normal 3 58 3 2 3 2 6 2" xfId="27363"/>
    <cellStyle name="Normal 3 58 3 2 3 2 6 3" xfId="20403"/>
    <cellStyle name="Normal 3 58 3 2 3 2 7" xfId="16935"/>
    <cellStyle name="Normal 3 58 3 2 3 2 7 2" xfId="26667"/>
    <cellStyle name="Normal 3 58 3 2 3 2 8" xfId="17619"/>
    <cellStyle name="Normal 3 58 3 2 3 2 9" xfId="19707"/>
    <cellStyle name="Normal 3 58 3 2 3 3" xfId="4462"/>
    <cellStyle name="Normal 3 58 3 2 3 3 2" xfId="8638"/>
    <cellStyle name="Normal 3 58 3 2 3 3 2 2" xfId="14903"/>
    <cellStyle name="Normal 3 58 3 2 3 3 2 2 2" xfId="31893"/>
    <cellStyle name="Normal 3 58 3 2 3 3 2 3" xfId="24933"/>
    <cellStyle name="Normal 3 58 3 2 3 3 3" xfId="6550"/>
    <cellStyle name="Normal 3 58 3 2 3 3 3 2" xfId="12815"/>
    <cellStyle name="Normal 3 58 3 2 3 3 3 2 2" xfId="29805"/>
    <cellStyle name="Normal 3 58 3 2 3 3 3 3" xfId="22845"/>
    <cellStyle name="Normal 3 58 3 2 3 3 4" xfId="10727"/>
    <cellStyle name="Normal 3 58 3 2 3 3 4 2" xfId="27717"/>
    <cellStyle name="Normal 3 58 3 2 3 3 5" xfId="17973"/>
    <cellStyle name="Normal 3 58 3 2 3 3 6" xfId="20757"/>
    <cellStyle name="Normal 3 58 3 2 3 4" xfId="5158"/>
    <cellStyle name="Normal 3 58 3 2 3 4 2" xfId="9334"/>
    <cellStyle name="Normal 3 58 3 2 3 4 2 2" xfId="15599"/>
    <cellStyle name="Normal 3 58 3 2 3 4 2 2 2" xfId="32589"/>
    <cellStyle name="Normal 3 58 3 2 3 4 2 3" xfId="25629"/>
    <cellStyle name="Normal 3 58 3 2 3 4 3" xfId="7246"/>
    <cellStyle name="Normal 3 58 3 2 3 4 3 2" xfId="13511"/>
    <cellStyle name="Normal 3 58 3 2 3 4 3 2 2" xfId="30501"/>
    <cellStyle name="Normal 3 58 3 2 3 4 3 3" xfId="23541"/>
    <cellStyle name="Normal 3 58 3 2 3 4 4" xfId="11423"/>
    <cellStyle name="Normal 3 58 3 2 3 4 4 2" xfId="28413"/>
    <cellStyle name="Normal 3 58 3 2 3 4 5" xfId="18669"/>
    <cellStyle name="Normal 3 58 3 2 3 4 6" xfId="21453"/>
    <cellStyle name="Normal 3 58 3 2 3 5" xfId="7942"/>
    <cellStyle name="Normal 3 58 3 2 3 5 2" xfId="14207"/>
    <cellStyle name="Normal 3 58 3 2 3 5 2 2" xfId="31197"/>
    <cellStyle name="Normal 3 58 3 2 3 5 3" xfId="24237"/>
    <cellStyle name="Normal 3 58 3 2 3 6" xfId="5854"/>
    <cellStyle name="Normal 3 58 3 2 3 6 2" xfId="12119"/>
    <cellStyle name="Normal 3 58 3 2 3 6 2 2" xfId="29109"/>
    <cellStyle name="Normal 3 58 3 2 3 6 3" xfId="22149"/>
    <cellStyle name="Normal 3 58 3 2 3 7" xfId="10031"/>
    <cellStyle name="Normal 3 58 3 2 3 7 2" xfId="27021"/>
    <cellStyle name="Normal 3 58 3 2 3 7 3" xfId="20061"/>
    <cellStyle name="Normal 3 58 3 2 3 8" xfId="16593"/>
    <cellStyle name="Normal 3 58 3 2 3 8 2" xfId="26325"/>
    <cellStyle name="Normal 3 58 3 2 3 9" xfId="17277"/>
    <cellStyle name="Normal 3 58 3 2 4" xfId="3937"/>
    <cellStyle name="Normal 3 58 3 2 4 2" xfId="4633"/>
    <cellStyle name="Normal 3 58 3 2 4 2 2" xfId="8809"/>
    <cellStyle name="Normal 3 58 3 2 4 2 2 2" xfId="15074"/>
    <cellStyle name="Normal 3 58 3 2 4 2 2 2 2" xfId="32064"/>
    <cellStyle name="Normal 3 58 3 2 4 2 2 3" xfId="25104"/>
    <cellStyle name="Normal 3 58 3 2 4 2 3" xfId="6721"/>
    <cellStyle name="Normal 3 58 3 2 4 2 3 2" xfId="12986"/>
    <cellStyle name="Normal 3 58 3 2 4 2 3 2 2" xfId="29976"/>
    <cellStyle name="Normal 3 58 3 2 4 2 3 3" xfId="23016"/>
    <cellStyle name="Normal 3 58 3 2 4 2 4" xfId="10898"/>
    <cellStyle name="Normal 3 58 3 2 4 2 4 2" xfId="27888"/>
    <cellStyle name="Normal 3 58 3 2 4 2 5" xfId="18144"/>
    <cellStyle name="Normal 3 58 3 2 4 2 6" xfId="20928"/>
    <cellStyle name="Normal 3 58 3 2 4 3" xfId="5329"/>
    <cellStyle name="Normal 3 58 3 2 4 3 2" xfId="9505"/>
    <cellStyle name="Normal 3 58 3 2 4 3 2 2" xfId="15770"/>
    <cellStyle name="Normal 3 58 3 2 4 3 2 2 2" xfId="32760"/>
    <cellStyle name="Normal 3 58 3 2 4 3 2 3" xfId="25800"/>
    <cellStyle name="Normal 3 58 3 2 4 3 3" xfId="7417"/>
    <cellStyle name="Normal 3 58 3 2 4 3 3 2" xfId="13682"/>
    <cellStyle name="Normal 3 58 3 2 4 3 3 2 2" xfId="30672"/>
    <cellStyle name="Normal 3 58 3 2 4 3 3 3" xfId="23712"/>
    <cellStyle name="Normal 3 58 3 2 4 3 4" xfId="11594"/>
    <cellStyle name="Normal 3 58 3 2 4 3 4 2" xfId="28584"/>
    <cellStyle name="Normal 3 58 3 2 4 3 5" xfId="18840"/>
    <cellStyle name="Normal 3 58 3 2 4 3 6" xfId="21624"/>
    <cellStyle name="Normal 3 58 3 2 4 4" xfId="8113"/>
    <cellStyle name="Normal 3 58 3 2 4 4 2" xfId="14378"/>
    <cellStyle name="Normal 3 58 3 2 4 4 2 2" xfId="31368"/>
    <cellStyle name="Normal 3 58 3 2 4 4 3" xfId="24408"/>
    <cellStyle name="Normal 3 58 3 2 4 5" xfId="6025"/>
    <cellStyle name="Normal 3 58 3 2 4 5 2" xfId="12290"/>
    <cellStyle name="Normal 3 58 3 2 4 5 2 2" xfId="29280"/>
    <cellStyle name="Normal 3 58 3 2 4 5 3" xfId="22320"/>
    <cellStyle name="Normal 3 58 3 2 4 6" xfId="10202"/>
    <cellStyle name="Normal 3 58 3 2 4 6 2" xfId="27192"/>
    <cellStyle name="Normal 3 58 3 2 4 6 3" xfId="20232"/>
    <cellStyle name="Normal 3 58 3 2 4 7" xfId="16764"/>
    <cellStyle name="Normal 3 58 3 2 4 7 2" xfId="26496"/>
    <cellStyle name="Normal 3 58 3 2 4 8" xfId="17448"/>
    <cellStyle name="Normal 3 58 3 2 4 9" xfId="19536"/>
    <cellStyle name="Normal 3 58 3 2 5" xfId="4291"/>
    <cellStyle name="Normal 3 58 3 2 5 2" xfId="8467"/>
    <cellStyle name="Normal 3 58 3 2 5 2 2" xfId="14732"/>
    <cellStyle name="Normal 3 58 3 2 5 2 2 2" xfId="31722"/>
    <cellStyle name="Normal 3 58 3 2 5 2 3" xfId="24762"/>
    <cellStyle name="Normal 3 58 3 2 5 3" xfId="6379"/>
    <cellStyle name="Normal 3 58 3 2 5 3 2" xfId="12644"/>
    <cellStyle name="Normal 3 58 3 2 5 3 2 2" xfId="29634"/>
    <cellStyle name="Normal 3 58 3 2 5 3 3" xfId="22674"/>
    <cellStyle name="Normal 3 58 3 2 5 4" xfId="10556"/>
    <cellStyle name="Normal 3 58 3 2 5 4 2" xfId="27546"/>
    <cellStyle name="Normal 3 58 3 2 5 5" xfId="17802"/>
    <cellStyle name="Normal 3 58 3 2 5 6" xfId="20586"/>
    <cellStyle name="Normal 3 58 3 2 6" xfId="4987"/>
    <cellStyle name="Normal 3 58 3 2 6 2" xfId="9163"/>
    <cellStyle name="Normal 3 58 3 2 6 2 2" xfId="15428"/>
    <cellStyle name="Normal 3 58 3 2 6 2 2 2" xfId="32418"/>
    <cellStyle name="Normal 3 58 3 2 6 2 3" xfId="25458"/>
    <cellStyle name="Normal 3 58 3 2 6 3" xfId="7075"/>
    <cellStyle name="Normal 3 58 3 2 6 3 2" xfId="13340"/>
    <cellStyle name="Normal 3 58 3 2 6 3 2 2" xfId="30330"/>
    <cellStyle name="Normal 3 58 3 2 6 3 3" xfId="23370"/>
    <cellStyle name="Normal 3 58 3 2 6 4" xfId="11252"/>
    <cellStyle name="Normal 3 58 3 2 6 4 2" xfId="28242"/>
    <cellStyle name="Normal 3 58 3 2 6 5" xfId="18498"/>
    <cellStyle name="Normal 3 58 3 2 6 6" xfId="21282"/>
    <cellStyle name="Normal 3 58 3 2 7" xfId="7771"/>
    <cellStyle name="Normal 3 58 3 2 7 2" xfId="14036"/>
    <cellStyle name="Normal 3 58 3 2 7 2 2" xfId="31026"/>
    <cellStyle name="Normal 3 58 3 2 7 3" xfId="24066"/>
    <cellStyle name="Normal 3 58 3 2 8" xfId="5683"/>
    <cellStyle name="Normal 3 58 3 2 8 2" xfId="11948"/>
    <cellStyle name="Normal 3 58 3 2 8 2 2" xfId="28938"/>
    <cellStyle name="Normal 3 58 3 2 8 3" xfId="21978"/>
    <cellStyle name="Normal 3 58 3 2 9" xfId="9860"/>
    <cellStyle name="Normal 3 58 3 2 9 2" xfId="26850"/>
    <cellStyle name="Normal 3 58 3 2 9 3" xfId="19890"/>
    <cellStyle name="Normal 3 58 3 3" xfId="3634"/>
    <cellStyle name="Normal 3 58 3 3 10" xfId="17145"/>
    <cellStyle name="Normal 3 58 3 3 11" xfId="19233"/>
    <cellStyle name="Normal 3 58 3 3 2" xfId="3805"/>
    <cellStyle name="Normal 3 58 3 3 2 10" xfId="19404"/>
    <cellStyle name="Normal 3 58 3 3 2 2" xfId="4147"/>
    <cellStyle name="Normal 3 58 3 3 2 2 2" xfId="4843"/>
    <cellStyle name="Normal 3 58 3 3 2 2 2 2" xfId="9019"/>
    <cellStyle name="Normal 3 58 3 3 2 2 2 2 2" xfId="15284"/>
    <cellStyle name="Normal 3 58 3 3 2 2 2 2 2 2" xfId="32274"/>
    <cellStyle name="Normal 3 58 3 3 2 2 2 2 3" xfId="25314"/>
    <cellStyle name="Normal 3 58 3 3 2 2 2 3" xfId="6931"/>
    <cellStyle name="Normal 3 58 3 3 2 2 2 3 2" xfId="13196"/>
    <cellStyle name="Normal 3 58 3 3 2 2 2 3 2 2" xfId="30186"/>
    <cellStyle name="Normal 3 58 3 3 2 2 2 3 3" xfId="23226"/>
    <cellStyle name="Normal 3 58 3 3 2 2 2 4" xfId="11108"/>
    <cellStyle name="Normal 3 58 3 3 2 2 2 4 2" xfId="28098"/>
    <cellStyle name="Normal 3 58 3 3 2 2 2 5" xfId="18354"/>
    <cellStyle name="Normal 3 58 3 3 2 2 2 6" xfId="21138"/>
    <cellStyle name="Normal 3 58 3 3 2 2 3" xfId="5539"/>
    <cellStyle name="Normal 3 58 3 3 2 2 3 2" xfId="9715"/>
    <cellStyle name="Normal 3 58 3 3 2 2 3 2 2" xfId="15980"/>
    <cellStyle name="Normal 3 58 3 3 2 2 3 2 2 2" xfId="32970"/>
    <cellStyle name="Normal 3 58 3 3 2 2 3 2 3" xfId="26010"/>
    <cellStyle name="Normal 3 58 3 3 2 2 3 3" xfId="7627"/>
    <cellStyle name="Normal 3 58 3 3 2 2 3 3 2" xfId="13892"/>
    <cellStyle name="Normal 3 58 3 3 2 2 3 3 2 2" xfId="30882"/>
    <cellStyle name="Normal 3 58 3 3 2 2 3 3 3" xfId="23922"/>
    <cellStyle name="Normal 3 58 3 3 2 2 3 4" xfId="11804"/>
    <cellStyle name="Normal 3 58 3 3 2 2 3 4 2" xfId="28794"/>
    <cellStyle name="Normal 3 58 3 3 2 2 3 5" xfId="19050"/>
    <cellStyle name="Normal 3 58 3 3 2 2 3 6" xfId="21834"/>
    <cellStyle name="Normal 3 58 3 3 2 2 4" xfId="8323"/>
    <cellStyle name="Normal 3 58 3 3 2 2 4 2" xfId="14588"/>
    <cellStyle name="Normal 3 58 3 3 2 2 4 2 2" xfId="31578"/>
    <cellStyle name="Normal 3 58 3 3 2 2 4 3" xfId="24618"/>
    <cellStyle name="Normal 3 58 3 3 2 2 5" xfId="6235"/>
    <cellStyle name="Normal 3 58 3 3 2 2 5 2" xfId="12500"/>
    <cellStyle name="Normal 3 58 3 3 2 2 5 2 2" xfId="29490"/>
    <cellStyle name="Normal 3 58 3 3 2 2 5 3" xfId="22530"/>
    <cellStyle name="Normal 3 58 3 3 2 2 6" xfId="10412"/>
    <cellStyle name="Normal 3 58 3 3 2 2 6 2" xfId="27402"/>
    <cellStyle name="Normal 3 58 3 3 2 2 6 3" xfId="20442"/>
    <cellStyle name="Normal 3 58 3 3 2 2 7" xfId="16974"/>
    <cellStyle name="Normal 3 58 3 3 2 2 7 2" xfId="26706"/>
    <cellStyle name="Normal 3 58 3 3 2 2 8" xfId="17658"/>
    <cellStyle name="Normal 3 58 3 3 2 2 9" xfId="19746"/>
    <cellStyle name="Normal 3 58 3 3 2 3" xfId="4501"/>
    <cellStyle name="Normal 3 58 3 3 2 3 2" xfId="8677"/>
    <cellStyle name="Normal 3 58 3 3 2 3 2 2" xfId="14942"/>
    <cellStyle name="Normal 3 58 3 3 2 3 2 2 2" xfId="31932"/>
    <cellStyle name="Normal 3 58 3 3 2 3 2 3" xfId="24972"/>
    <cellStyle name="Normal 3 58 3 3 2 3 3" xfId="6589"/>
    <cellStyle name="Normal 3 58 3 3 2 3 3 2" xfId="12854"/>
    <cellStyle name="Normal 3 58 3 3 2 3 3 2 2" xfId="29844"/>
    <cellStyle name="Normal 3 58 3 3 2 3 3 3" xfId="22884"/>
    <cellStyle name="Normal 3 58 3 3 2 3 4" xfId="10766"/>
    <cellStyle name="Normal 3 58 3 3 2 3 4 2" xfId="27756"/>
    <cellStyle name="Normal 3 58 3 3 2 3 5" xfId="18012"/>
    <cellStyle name="Normal 3 58 3 3 2 3 6" xfId="20796"/>
    <cellStyle name="Normal 3 58 3 3 2 4" xfId="5197"/>
    <cellStyle name="Normal 3 58 3 3 2 4 2" xfId="9373"/>
    <cellStyle name="Normal 3 58 3 3 2 4 2 2" xfId="15638"/>
    <cellStyle name="Normal 3 58 3 3 2 4 2 2 2" xfId="32628"/>
    <cellStyle name="Normal 3 58 3 3 2 4 2 3" xfId="25668"/>
    <cellStyle name="Normal 3 58 3 3 2 4 3" xfId="7285"/>
    <cellStyle name="Normal 3 58 3 3 2 4 3 2" xfId="13550"/>
    <cellStyle name="Normal 3 58 3 3 2 4 3 2 2" xfId="30540"/>
    <cellStyle name="Normal 3 58 3 3 2 4 3 3" xfId="23580"/>
    <cellStyle name="Normal 3 58 3 3 2 4 4" xfId="11462"/>
    <cellStyle name="Normal 3 58 3 3 2 4 4 2" xfId="28452"/>
    <cellStyle name="Normal 3 58 3 3 2 4 5" xfId="18708"/>
    <cellStyle name="Normal 3 58 3 3 2 4 6" xfId="21492"/>
    <cellStyle name="Normal 3 58 3 3 2 5" xfId="7981"/>
    <cellStyle name="Normal 3 58 3 3 2 5 2" xfId="14246"/>
    <cellStyle name="Normal 3 58 3 3 2 5 2 2" xfId="31236"/>
    <cellStyle name="Normal 3 58 3 3 2 5 3" xfId="24276"/>
    <cellStyle name="Normal 3 58 3 3 2 6" xfId="5893"/>
    <cellStyle name="Normal 3 58 3 3 2 6 2" xfId="12158"/>
    <cellStyle name="Normal 3 58 3 3 2 6 2 2" xfId="29148"/>
    <cellStyle name="Normal 3 58 3 3 2 6 3" xfId="22188"/>
    <cellStyle name="Normal 3 58 3 3 2 7" xfId="10070"/>
    <cellStyle name="Normal 3 58 3 3 2 7 2" xfId="27060"/>
    <cellStyle name="Normal 3 58 3 3 2 7 3" xfId="20100"/>
    <cellStyle name="Normal 3 58 3 3 2 8" xfId="16632"/>
    <cellStyle name="Normal 3 58 3 3 2 8 2" xfId="26364"/>
    <cellStyle name="Normal 3 58 3 3 2 9" xfId="17316"/>
    <cellStyle name="Normal 3 58 3 3 3" xfId="3976"/>
    <cellStyle name="Normal 3 58 3 3 3 2" xfId="4672"/>
    <cellStyle name="Normal 3 58 3 3 3 2 2" xfId="8848"/>
    <cellStyle name="Normal 3 58 3 3 3 2 2 2" xfId="15113"/>
    <cellStyle name="Normal 3 58 3 3 3 2 2 2 2" xfId="32103"/>
    <cellStyle name="Normal 3 58 3 3 3 2 2 3" xfId="25143"/>
    <cellStyle name="Normal 3 58 3 3 3 2 3" xfId="6760"/>
    <cellStyle name="Normal 3 58 3 3 3 2 3 2" xfId="13025"/>
    <cellStyle name="Normal 3 58 3 3 3 2 3 2 2" xfId="30015"/>
    <cellStyle name="Normal 3 58 3 3 3 2 3 3" xfId="23055"/>
    <cellStyle name="Normal 3 58 3 3 3 2 4" xfId="10937"/>
    <cellStyle name="Normal 3 58 3 3 3 2 4 2" xfId="27927"/>
    <cellStyle name="Normal 3 58 3 3 3 2 5" xfId="18183"/>
    <cellStyle name="Normal 3 58 3 3 3 2 6" xfId="20967"/>
    <cellStyle name="Normal 3 58 3 3 3 3" xfId="5368"/>
    <cellStyle name="Normal 3 58 3 3 3 3 2" xfId="9544"/>
    <cellStyle name="Normal 3 58 3 3 3 3 2 2" xfId="15809"/>
    <cellStyle name="Normal 3 58 3 3 3 3 2 2 2" xfId="32799"/>
    <cellStyle name="Normal 3 58 3 3 3 3 2 3" xfId="25839"/>
    <cellStyle name="Normal 3 58 3 3 3 3 3" xfId="7456"/>
    <cellStyle name="Normal 3 58 3 3 3 3 3 2" xfId="13721"/>
    <cellStyle name="Normal 3 58 3 3 3 3 3 2 2" xfId="30711"/>
    <cellStyle name="Normal 3 58 3 3 3 3 3 3" xfId="23751"/>
    <cellStyle name="Normal 3 58 3 3 3 3 4" xfId="11633"/>
    <cellStyle name="Normal 3 58 3 3 3 3 4 2" xfId="28623"/>
    <cellStyle name="Normal 3 58 3 3 3 3 5" xfId="18879"/>
    <cellStyle name="Normal 3 58 3 3 3 3 6" xfId="21663"/>
    <cellStyle name="Normal 3 58 3 3 3 4" xfId="8152"/>
    <cellStyle name="Normal 3 58 3 3 3 4 2" xfId="14417"/>
    <cellStyle name="Normal 3 58 3 3 3 4 2 2" xfId="31407"/>
    <cellStyle name="Normal 3 58 3 3 3 4 3" xfId="24447"/>
    <cellStyle name="Normal 3 58 3 3 3 5" xfId="6064"/>
    <cellStyle name="Normal 3 58 3 3 3 5 2" xfId="12329"/>
    <cellStyle name="Normal 3 58 3 3 3 5 2 2" xfId="29319"/>
    <cellStyle name="Normal 3 58 3 3 3 5 3" xfId="22359"/>
    <cellStyle name="Normal 3 58 3 3 3 6" xfId="10241"/>
    <cellStyle name="Normal 3 58 3 3 3 6 2" xfId="27231"/>
    <cellStyle name="Normal 3 58 3 3 3 6 3" xfId="20271"/>
    <cellStyle name="Normal 3 58 3 3 3 7" xfId="16803"/>
    <cellStyle name="Normal 3 58 3 3 3 7 2" xfId="26535"/>
    <cellStyle name="Normal 3 58 3 3 3 8" xfId="17487"/>
    <cellStyle name="Normal 3 58 3 3 3 9" xfId="19575"/>
    <cellStyle name="Normal 3 58 3 3 4" xfId="4330"/>
    <cellStyle name="Normal 3 58 3 3 4 2" xfId="8506"/>
    <cellStyle name="Normal 3 58 3 3 4 2 2" xfId="14771"/>
    <cellStyle name="Normal 3 58 3 3 4 2 2 2" xfId="31761"/>
    <cellStyle name="Normal 3 58 3 3 4 2 3" xfId="24801"/>
    <cellStyle name="Normal 3 58 3 3 4 3" xfId="6418"/>
    <cellStyle name="Normal 3 58 3 3 4 3 2" xfId="12683"/>
    <cellStyle name="Normal 3 58 3 3 4 3 2 2" xfId="29673"/>
    <cellStyle name="Normal 3 58 3 3 4 3 3" xfId="22713"/>
    <cellStyle name="Normal 3 58 3 3 4 4" xfId="10595"/>
    <cellStyle name="Normal 3 58 3 3 4 4 2" xfId="27585"/>
    <cellStyle name="Normal 3 58 3 3 4 5" xfId="17841"/>
    <cellStyle name="Normal 3 58 3 3 4 6" xfId="20625"/>
    <cellStyle name="Normal 3 58 3 3 5" xfId="5026"/>
    <cellStyle name="Normal 3 58 3 3 5 2" xfId="9202"/>
    <cellStyle name="Normal 3 58 3 3 5 2 2" xfId="15467"/>
    <cellStyle name="Normal 3 58 3 3 5 2 2 2" xfId="32457"/>
    <cellStyle name="Normal 3 58 3 3 5 2 3" xfId="25497"/>
    <cellStyle name="Normal 3 58 3 3 5 3" xfId="7114"/>
    <cellStyle name="Normal 3 58 3 3 5 3 2" xfId="13379"/>
    <cellStyle name="Normal 3 58 3 3 5 3 2 2" xfId="30369"/>
    <cellStyle name="Normal 3 58 3 3 5 3 3" xfId="23409"/>
    <cellStyle name="Normal 3 58 3 3 5 4" xfId="11291"/>
    <cellStyle name="Normal 3 58 3 3 5 4 2" xfId="28281"/>
    <cellStyle name="Normal 3 58 3 3 5 5" xfId="18537"/>
    <cellStyle name="Normal 3 58 3 3 5 6" xfId="21321"/>
    <cellStyle name="Normal 3 58 3 3 6" xfId="7810"/>
    <cellStyle name="Normal 3 58 3 3 6 2" xfId="14075"/>
    <cellStyle name="Normal 3 58 3 3 6 2 2" xfId="31065"/>
    <cellStyle name="Normal 3 58 3 3 6 3" xfId="24105"/>
    <cellStyle name="Normal 3 58 3 3 7" xfId="5722"/>
    <cellStyle name="Normal 3 58 3 3 7 2" xfId="11987"/>
    <cellStyle name="Normal 3 58 3 3 7 2 2" xfId="28977"/>
    <cellStyle name="Normal 3 58 3 3 7 3" xfId="22017"/>
    <cellStyle name="Normal 3 58 3 3 8" xfId="9899"/>
    <cellStyle name="Normal 3 58 3 3 8 2" xfId="26889"/>
    <cellStyle name="Normal 3 58 3 3 8 3" xfId="19929"/>
    <cellStyle name="Normal 3 58 3 3 9" xfId="16461"/>
    <cellStyle name="Normal 3 58 3 3 9 2" xfId="26193"/>
    <cellStyle name="Normal 3 58 3 4" xfId="3673"/>
    <cellStyle name="Normal 3 58 3 4 10" xfId="17184"/>
    <cellStyle name="Normal 3 58 3 4 11" xfId="19272"/>
    <cellStyle name="Normal 3 58 3 4 2" xfId="3844"/>
    <cellStyle name="Normal 3 58 3 4 2 10" xfId="19443"/>
    <cellStyle name="Normal 3 58 3 4 2 2" xfId="4186"/>
    <cellStyle name="Normal 3 58 3 4 2 2 2" xfId="4882"/>
    <cellStyle name="Normal 3 58 3 4 2 2 2 2" xfId="9058"/>
    <cellStyle name="Normal 3 58 3 4 2 2 2 2 2" xfId="15323"/>
    <cellStyle name="Normal 3 58 3 4 2 2 2 2 2 2" xfId="32313"/>
    <cellStyle name="Normal 3 58 3 4 2 2 2 2 3" xfId="25353"/>
    <cellStyle name="Normal 3 58 3 4 2 2 2 3" xfId="6970"/>
    <cellStyle name="Normal 3 58 3 4 2 2 2 3 2" xfId="13235"/>
    <cellStyle name="Normal 3 58 3 4 2 2 2 3 2 2" xfId="30225"/>
    <cellStyle name="Normal 3 58 3 4 2 2 2 3 3" xfId="23265"/>
    <cellStyle name="Normal 3 58 3 4 2 2 2 4" xfId="11147"/>
    <cellStyle name="Normal 3 58 3 4 2 2 2 4 2" xfId="28137"/>
    <cellStyle name="Normal 3 58 3 4 2 2 2 5" xfId="18393"/>
    <cellStyle name="Normal 3 58 3 4 2 2 2 6" xfId="21177"/>
    <cellStyle name="Normal 3 58 3 4 2 2 3" xfId="5578"/>
    <cellStyle name="Normal 3 58 3 4 2 2 3 2" xfId="9754"/>
    <cellStyle name="Normal 3 58 3 4 2 2 3 2 2" xfId="16019"/>
    <cellStyle name="Normal 3 58 3 4 2 2 3 2 2 2" xfId="33009"/>
    <cellStyle name="Normal 3 58 3 4 2 2 3 2 3" xfId="26049"/>
    <cellStyle name="Normal 3 58 3 4 2 2 3 3" xfId="7666"/>
    <cellStyle name="Normal 3 58 3 4 2 2 3 3 2" xfId="13931"/>
    <cellStyle name="Normal 3 58 3 4 2 2 3 3 2 2" xfId="30921"/>
    <cellStyle name="Normal 3 58 3 4 2 2 3 3 3" xfId="23961"/>
    <cellStyle name="Normal 3 58 3 4 2 2 3 4" xfId="11843"/>
    <cellStyle name="Normal 3 58 3 4 2 2 3 4 2" xfId="28833"/>
    <cellStyle name="Normal 3 58 3 4 2 2 3 5" xfId="19089"/>
    <cellStyle name="Normal 3 58 3 4 2 2 3 6" xfId="21873"/>
    <cellStyle name="Normal 3 58 3 4 2 2 4" xfId="8362"/>
    <cellStyle name="Normal 3 58 3 4 2 2 4 2" xfId="14627"/>
    <cellStyle name="Normal 3 58 3 4 2 2 4 2 2" xfId="31617"/>
    <cellStyle name="Normal 3 58 3 4 2 2 4 3" xfId="24657"/>
    <cellStyle name="Normal 3 58 3 4 2 2 5" xfId="6274"/>
    <cellStyle name="Normal 3 58 3 4 2 2 5 2" xfId="12539"/>
    <cellStyle name="Normal 3 58 3 4 2 2 5 2 2" xfId="29529"/>
    <cellStyle name="Normal 3 58 3 4 2 2 5 3" xfId="22569"/>
    <cellStyle name="Normal 3 58 3 4 2 2 6" xfId="10451"/>
    <cellStyle name="Normal 3 58 3 4 2 2 6 2" xfId="27441"/>
    <cellStyle name="Normal 3 58 3 4 2 2 6 3" xfId="20481"/>
    <cellStyle name="Normal 3 58 3 4 2 2 7" xfId="17013"/>
    <cellStyle name="Normal 3 58 3 4 2 2 7 2" xfId="26745"/>
    <cellStyle name="Normal 3 58 3 4 2 2 8" xfId="17697"/>
    <cellStyle name="Normal 3 58 3 4 2 2 9" xfId="19785"/>
    <cellStyle name="Normal 3 58 3 4 2 3" xfId="4540"/>
    <cellStyle name="Normal 3 58 3 4 2 3 2" xfId="8716"/>
    <cellStyle name="Normal 3 58 3 4 2 3 2 2" xfId="14981"/>
    <cellStyle name="Normal 3 58 3 4 2 3 2 2 2" xfId="31971"/>
    <cellStyle name="Normal 3 58 3 4 2 3 2 3" xfId="25011"/>
    <cellStyle name="Normal 3 58 3 4 2 3 3" xfId="6628"/>
    <cellStyle name="Normal 3 58 3 4 2 3 3 2" xfId="12893"/>
    <cellStyle name="Normal 3 58 3 4 2 3 3 2 2" xfId="29883"/>
    <cellStyle name="Normal 3 58 3 4 2 3 3 3" xfId="22923"/>
    <cellStyle name="Normal 3 58 3 4 2 3 4" xfId="10805"/>
    <cellStyle name="Normal 3 58 3 4 2 3 4 2" xfId="27795"/>
    <cellStyle name="Normal 3 58 3 4 2 3 5" xfId="18051"/>
    <cellStyle name="Normal 3 58 3 4 2 3 6" xfId="20835"/>
    <cellStyle name="Normal 3 58 3 4 2 4" xfId="5236"/>
    <cellStyle name="Normal 3 58 3 4 2 4 2" xfId="9412"/>
    <cellStyle name="Normal 3 58 3 4 2 4 2 2" xfId="15677"/>
    <cellStyle name="Normal 3 58 3 4 2 4 2 2 2" xfId="32667"/>
    <cellStyle name="Normal 3 58 3 4 2 4 2 3" xfId="25707"/>
    <cellStyle name="Normal 3 58 3 4 2 4 3" xfId="7324"/>
    <cellStyle name="Normal 3 58 3 4 2 4 3 2" xfId="13589"/>
    <cellStyle name="Normal 3 58 3 4 2 4 3 2 2" xfId="30579"/>
    <cellStyle name="Normal 3 58 3 4 2 4 3 3" xfId="23619"/>
    <cellStyle name="Normal 3 58 3 4 2 4 4" xfId="11501"/>
    <cellStyle name="Normal 3 58 3 4 2 4 4 2" xfId="28491"/>
    <cellStyle name="Normal 3 58 3 4 2 4 5" xfId="18747"/>
    <cellStyle name="Normal 3 58 3 4 2 4 6" xfId="21531"/>
    <cellStyle name="Normal 3 58 3 4 2 5" xfId="8020"/>
    <cellStyle name="Normal 3 58 3 4 2 5 2" xfId="14285"/>
    <cellStyle name="Normal 3 58 3 4 2 5 2 2" xfId="31275"/>
    <cellStyle name="Normal 3 58 3 4 2 5 3" xfId="24315"/>
    <cellStyle name="Normal 3 58 3 4 2 6" xfId="5932"/>
    <cellStyle name="Normal 3 58 3 4 2 6 2" xfId="12197"/>
    <cellStyle name="Normal 3 58 3 4 2 6 2 2" xfId="29187"/>
    <cellStyle name="Normal 3 58 3 4 2 6 3" xfId="22227"/>
    <cellStyle name="Normal 3 58 3 4 2 7" xfId="10109"/>
    <cellStyle name="Normal 3 58 3 4 2 7 2" xfId="27099"/>
    <cellStyle name="Normal 3 58 3 4 2 7 3" xfId="20139"/>
    <cellStyle name="Normal 3 58 3 4 2 8" xfId="16671"/>
    <cellStyle name="Normal 3 58 3 4 2 8 2" xfId="26403"/>
    <cellStyle name="Normal 3 58 3 4 2 9" xfId="17355"/>
    <cellStyle name="Normal 3 58 3 4 3" xfId="4015"/>
    <cellStyle name="Normal 3 58 3 4 3 2" xfId="4711"/>
    <cellStyle name="Normal 3 58 3 4 3 2 2" xfId="8887"/>
    <cellStyle name="Normal 3 58 3 4 3 2 2 2" xfId="15152"/>
    <cellStyle name="Normal 3 58 3 4 3 2 2 2 2" xfId="32142"/>
    <cellStyle name="Normal 3 58 3 4 3 2 2 3" xfId="25182"/>
    <cellStyle name="Normal 3 58 3 4 3 2 3" xfId="6799"/>
    <cellStyle name="Normal 3 58 3 4 3 2 3 2" xfId="13064"/>
    <cellStyle name="Normal 3 58 3 4 3 2 3 2 2" xfId="30054"/>
    <cellStyle name="Normal 3 58 3 4 3 2 3 3" xfId="23094"/>
    <cellStyle name="Normal 3 58 3 4 3 2 4" xfId="10976"/>
    <cellStyle name="Normal 3 58 3 4 3 2 4 2" xfId="27966"/>
    <cellStyle name="Normal 3 58 3 4 3 2 5" xfId="18222"/>
    <cellStyle name="Normal 3 58 3 4 3 2 6" xfId="21006"/>
    <cellStyle name="Normal 3 58 3 4 3 3" xfId="5407"/>
    <cellStyle name="Normal 3 58 3 4 3 3 2" xfId="9583"/>
    <cellStyle name="Normal 3 58 3 4 3 3 2 2" xfId="15848"/>
    <cellStyle name="Normal 3 58 3 4 3 3 2 2 2" xfId="32838"/>
    <cellStyle name="Normal 3 58 3 4 3 3 2 3" xfId="25878"/>
    <cellStyle name="Normal 3 58 3 4 3 3 3" xfId="7495"/>
    <cellStyle name="Normal 3 58 3 4 3 3 3 2" xfId="13760"/>
    <cellStyle name="Normal 3 58 3 4 3 3 3 2 2" xfId="30750"/>
    <cellStyle name="Normal 3 58 3 4 3 3 3 3" xfId="23790"/>
    <cellStyle name="Normal 3 58 3 4 3 3 4" xfId="11672"/>
    <cellStyle name="Normal 3 58 3 4 3 3 4 2" xfId="28662"/>
    <cellStyle name="Normal 3 58 3 4 3 3 5" xfId="18918"/>
    <cellStyle name="Normal 3 58 3 4 3 3 6" xfId="21702"/>
    <cellStyle name="Normal 3 58 3 4 3 4" xfId="8191"/>
    <cellStyle name="Normal 3 58 3 4 3 4 2" xfId="14456"/>
    <cellStyle name="Normal 3 58 3 4 3 4 2 2" xfId="31446"/>
    <cellStyle name="Normal 3 58 3 4 3 4 3" xfId="24486"/>
    <cellStyle name="Normal 3 58 3 4 3 5" xfId="6103"/>
    <cellStyle name="Normal 3 58 3 4 3 5 2" xfId="12368"/>
    <cellStyle name="Normal 3 58 3 4 3 5 2 2" xfId="29358"/>
    <cellStyle name="Normal 3 58 3 4 3 5 3" xfId="22398"/>
    <cellStyle name="Normal 3 58 3 4 3 6" xfId="10280"/>
    <cellStyle name="Normal 3 58 3 4 3 6 2" xfId="27270"/>
    <cellStyle name="Normal 3 58 3 4 3 6 3" xfId="20310"/>
    <cellStyle name="Normal 3 58 3 4 3 7" xfId="16842"/>
    <cellStyle name="Normal 3 58 3 4 3 7 2" xfId="26574"/>
    <cellStyle name="Normal 3 58 3 4 3 8" xfId="17526"/>
    <cellStyle name="Normal 3 58 3 4 3 9" xfId="19614"/>
    <cellStyle name="Normal 3 58 3 4 4" xfId="4369"/>
    <cellStyle name="Normal 3 58 3 4 4 2" xfId="8545"/>
    <cellStyle name="Normal 3 58 3 4 4 2 2" xfId="14810"/>
    <cellStyle name="Normal 3 58 3 4 4 2 2 2" xfId="31800"/>
    <cellStyle name="Normal 3 58 3 4 4 2 3" xfId="24840"/>
    <cellStyle name="Normal 3 58 3 4 4 3" xfId="6457"/>
    <cellStyle name="Normal 3 58 3 4 4 3 2" xfId="12722"/>
    <cellStyle name="Normal 3 58 3 4 4 3 2 2" xfId="29712"/>
    <cellStyle name="Normal 3 58 3 4 4 3 3" xfId="22752"/>
    <cellStyle name="Normal 3 58 3 4 4 4" xfId="10634"/>
    <cellStyle name="Normal 3 58 3 4 4 4 2" xfId="27624"/>
    <cellStyle name="Normal 3 58 3 4 4 5" xfId="17880"/>
    <cellStyle name="Normal 3 58 3 4 4 6" xfId="20664"/>
    <cellStyle name="Normal 3 58 3 4 5" xfId="5065"/>
    <cellStyle name="Normal 3 58 3 4 5 2" xfId="9241"/>
    <cellStyle name="Normal 3 58 3 4 5 2 2" xfId="15506"/>
    <cellStyle name="Normal 3 58 3 4 5 2 2 2" xfId="32496"/>
    <cellStyle name="Normal 3 58 3 4 5 2 3" xfId="25536"/>
    <cellStyle name="Normal 3 58 3 4 5 3" xfId="7153"/>
    <cellStyle name="Normal 3 58 3 4 5 3 2" xfId="13418"/>
    <cellStyle name="Normal 3 58 3 4 5 3 2 2" xfId="30408"/>
    <cellStyle name="Normal 3 58 3 4 5 3 3" xfId="23448"/>
    <cellStyle name="Normal 3 58 3 4 5 4" xfId="11330"/>
    <cellStyle name="Normal 3 58 3 4 5 4 2" xfId="28320"/>
    <cellStyle name="Normal 3 58 3 4 5 5" xfId="18576"/>
    <cellStyle name="Normal 3 58 3 4 5 6" xfId="21360"/>
    <cellStyle name="Normal 3 58 3 4 6" xfId="7849"/>
    <cellStyle name="Normal 3 58 3 4 6 2" xfId="14114"/>
    <cellStyle name="Normal 3 58 3 4 6 2 2" xfId="31104"/>
    <cellStyle name="Normal 3 58 3 4 6 3" xfId="24144"/>
    <cellStyle name="Normal 3 58 3 4 7" xfId="5761"/>
    <cellStyle name="Normal 3 58 3 4 7 2" xfId="12026"/>
    <cellStyle name="Normal 3 58 3 4 7 2 2" xfId="29016"/>
    <cellStyle name="Normal 3 58 3 4 7 3" xfId="22056"/>
    <cellStyle name="Normal 3 58 3 4 8" xfId="9938"/>
    <cellStyle name="Normal 3 58 3 4 8 2" xfId="26928"/>
    <cellStyle name="Normal 3 58 3 4 8 3" xfId="19968"/>
    <cellStyle name="Normal 3 58 3 4 9" xfId="16500"/>
    <cellStyle name="Normal 3 58 3 4 9 2" xfId="26232"/>
    <cellStyle name="Normal 3 58 3 5" xfId="3739"/>
    <cellStyle name="Normal 3 58 3 5 10" xfId="19338"/>
    <cellStyle name="Normal 3 58 3 5 2" xfId="4081"/>
    <cellStyle name="Normal 3 58 3 5 2 2" xfId="4777"/>
    <cellStyle name="Normal 3 58 3 5 2 2 2" xfId="8953"/>
    <cellStyle name="Normal 3 58 3 5 2 2 2 2" xfId="15218"/>
    <cellStyle name="Normal 3 58 3 5 2 2 2 2 2" xfId="32208"/>
    <cellStyle name="Normal 3 58 3 5 2 2 2 3" xfId="25248"/>
    <cellStyle name="Normal 3 58 3 5 2 2 3" xfId="6865"/>
    <cellStyle name="Normal 3 58 3 5 2 2 3 2" xfId="13130"/>
    <cellStyle name="Normal 3 58 3 5 2 2 3 2 2" xfId="30120"/>
    <cellStyle name="Normal 3 58 3 5 2 2 3 3" xfId="23160"/>
    <cellStyle name="Normal 3 58 3 5 2 2 4" xfId="11042"/>
    <cellStyle name="Normal 3 58 3 5 2 2 4 2" xfId="28032"/>
    <cellStyle name="Normal 3 58 3 5 2 2 5" xfId="18288"/>
    <cellStyle name="Normal 3 58 3 5 2 2 6" xfId="21072"/>
    <cellStyle name="Normal 3 58 3 5 2 3" xfId="5473"/>
    <cellStyle name="Normal 3 58 3 5 2 3 2" xfId="9649"/>
    <cellStyle name="Normal 3 58 3 5 2 3 2 2" xfId="15914"/>
    <cellStyle name="Normal 3 58 3 5 2 3 2 2 2" xfId="32904"/>
    <cellStyle name="Normal 3 58 3 5 2 3 2 3" xfId="25944"/>
    <cellStyle name="Normal 3 58 3 5 2 3 3" xfId="7561"/>
    <cellStyle name="Normal 3 58 3 5 2 3 3 2" xfId="13826"/>
    <cellStyle name="Normal 3 58 3 5 2 3 3 2 2" xfId="30816"/>
    <cellStyle name="Normal 3 58 3 5 2 3 3 3" xfId="23856"/>
    <cellStyle name="Normal 3 58 3 5 2 3 4" xfId="11738"/>
    <cellStyle name="Normal 3 58 3 5 2 3 4 2" xfId="28728"/>
    <cellStyle name="Normal 3 58 3 5 2 3 5" xfId="18984"/>
    <cellStyle name="Normal 3 58 3 5 2 3 6" xfId="21768"/>
    <cellStyle name="Normal 3 58 3 5 2 4" xfId="8257"/>
    <cellStyle name="Normal 3 58 3 5 2 4 2" xfId="14522"/>
    <cellStyle name="Normal 3 58 3 5 2 4 2 2" xfId="31512"/>
    <cellStyle name="Normal 3 58 3 5 2 4 3" xfId="24552"/>
    <cellStyle name="Normal 3 58 3 5 2 5" xfId="6169"/>
    <cellStyle name="Normal 3 58 3 5 2 5 2" xfId="12434"/>
    <cellStyle name="Normal 3 58 3 5 2 5 2 2" xfId="29424"/>
    <cellStyle name="Normal 3 58 3 5 2 5 3" xfId="22464"/>
    <cellStyle name="Normal 3 58 3 5 2 6" xfId="10346"/>
    <cellStyle name="Normal 3 58 3 5 2 6 2" xfId="27336"/>
    <cellStyle name="Normal 3 58 3 5 2 6 3" xfId="20376"/>
    <cellStyle name="Normal 3 58 3 5 2 7" xfId="16908"/>
    <cellStyle name="Normal 3 58 3 5 2 7 2" xfId="26640"/>
    <cellStyle name="Normal 3 58 3 5 2 8" xfId="17592"/>
    <cellStyle name="Normal 3 58 3 5 2 9" xfId="19680"/>
    <cellStyle name="Normal 3 58 3 5 3" xfId="4435"/>
    <cellStyle name="Normal 3 58 3 5 3 2" xfId="8611"/>
    <cellStyle name="Normal 3 58 3 5 3 2 2" xfId="14876"/>
    <cellStyle name="Normal 3 58 3 5 3 2 2 2" xfId="31866"/>
    <cellStyle name="Normal 3 58 3 5 3 2 3" xfId="24906"/>
    <cellStyle name="Normal 3 58 3 5 3 3" xfId="6523"/>
    <cellStyle name="Normal 3 58 3 5 3 3 2" xfId="12788"/>
    <cellStyle name="Normal 3 58 3 5 3 3 2 2" xfId="29778"/>
    <cellStyle name="Normal 3 58 3 5 3 3 3" xfId="22818"/>
    <cellStyle name="Normal 3 58 3 5 3 4" xfId="10700"/>
    <cellStyle name="Normal 3 58 3 5 3 4 2" xfId="27690"/>
    <cellStyle name="Normal 3 58 3 5 3 5" xfId="17946"/>
    <cellStyle name="Normal 3 58 3 5 3 6" xfId="20730"/>
    <cellStyle name="Normal 3 58 3 5 4" xfId="5131"/>
    <cellStyle name="Normal 3 58 3 5 4 2" xfId="9307"/>
    <cellStyle name="Normal 3 58 3 5 4 2 2" xfId="15572"/>
    <cellStyle name="Normal 3 58 3 5 4 2 2 2" xfId="32562"/>
    <cellStyle name="Normal 3 58 3 5 4 2 3" xfId="25602"/>
    <cellStyle name="Normal 3 58 3 5 4 3" xfId="7219"/>
    <cellStyle name="Normal 3 58 3 5 4 3 2" xfId="13484"/>
    <cellStyle name="Normal 3 58 3 5 4 3 2 2" xfId="30474"/>
    <cellStyle name="Normal 3 58 3 5 4 3 3" xfId="23514"/>
    <cellStyle name="Normal 3 58 3 5 4 4" xfId="11396"/>
    <cellStyle name="Normal 3 58 3 5 4 4 2" xfId="28386"/>
    <cellStyle name="Normal 3 58 3 5 4 5" xfId="18642"/>
    <cellStyle name="Normal 3 58 3 5 4 6" xfId="21426"/>
    <cellStyle name="Normal 3 58 3 5 5" xfId="7915"/>
    <cellStyle name="Normal 3 58 3 5 5 2" xfId="14180"/>
    <cellStyle name="Normal 3 58 3 5 5 2 2" xfId="31170"/>
    <cellStyle name="Normal 3 58 3 5 5 3" xfId="24210"/>
    <cellStyle name="Normal 3 58 3 5 6" xfId="5827"/>
    <cellStyle name="Normal 3 58 3 5 6 2" xfId="12092"/>
    <cellStyle name="Normal 3 58 3 5 6 2 2" xfId="29082"/>
    <cellStyle name="Normal 3 58 3 5 6 3" xfId="22122"/>
    <cellStyle name="Normal 3 58 3 5 7" xfId="10004"/>
    <cellStyle name="Normal 3 58 3 5 7 2" xfId="26994"/>
    <cellStyle name="Normal 3 58 3 5 7 3" xfId="20034"/>
    <cellStyle name="Normal 3 58 3 5 8" xfId="16566"/>
    <cellStyle name="Normal 3 58 3 5 8 2" xfId="26298"/>
    <cellStyle name="Normal 3 58 3 5 9" xfId="17250"/>
    <cellStyle name="Normal 3 58 3 6" xfId="3910"/>
    <cellStyle name="Normal 3 58 3 6 2" xfId="4606"/>
    <cellStyle name="Normal 3 58 3 6 2 2" xfId="8782"/>
    <cellStyle name="Normal 3 58 3 6 2 2 2" xfId="15047"/>
    <cellStyle name="Normal 3 58 3 6 2 2 2 2" xfId="32037"/>
    <cellStyle name="Normal 3 58 3 6 2 2 3" xfId="25077"/>
    <cellStyle name="Normal 3 58 3 6 2 3" xfId="6694"/>
    <cellStyle name="Normal 3 58 3 6 2 3 2" xfId="12959"/>
    <cellStyle name="Normal 3 58 3 6 2 3 2 2" xfId="29949"/>
    <cellStyle name="Normal 3 58 3 6 2 3 3" xfId="22989"/>
    <cellStyle name="Normal 3 58 3 6 2 4" xfId="10871"/>
    <cellStyle name="Normal 3 58 3 6 2 4 2" xfId="27861"/>
    <cellStyle name="Normal 3 58 3 6 2 5" xfId="18117"/>
    <cellStyle name="Normal 3 58 3 6 2 6" xfId="20901"/>
    <cellStyle name="Normal 3 58 3 6 3" xfId="5302"/>
    <cellStyle name="Normal 3 58 3 6 3 2" xfId="9478"/>
    <cellStyle name="Normal 3 58 3 6 3 2 2" xfId="15743"/>
    <cellStyle name="Normal 3 58 3 6 3 2 2 2" xfId="32733"/>
    <cellStyle name="Normal 3 58 3 6 3 2 3" xfId="25773"/>
    <cellStyle name="Normal 3 58 3 6 3 3" xfId="7390"/>
    <cellStyle name="Normal 3 58 3 6 3 3 2" xfId="13655"/>
    <cellStyle name="Normal 3 58 3 6 3 3 2 2" xfId="30645"/>
    <cellStyle name="Normal 3 58 3 6 3 3 3" xfId="23685"/>
    <cellStyle name="Normal 3 58 3 6 3 4" xfId="11567"/>
    <cellStyle name="Normal 3 58 3 6 3 4 2" xfId="28557"/>
    <cellStyle name="Normal 3 58 3 6 3 5" xfId="18813"/>
    <cellStyle name="Normal 3 58 3 6 3 6" xfId="21597"/>
    <cellStyle name="Normal 3 58 3 6 4" xfId="8086"/>
    <cellStyle name="Normal 3 58 3 6 4 2" xfId="14351"/>
    <cellStyle name="Normal 3 58 3 6 4 2 2" xfId="31341"/>
    <cellStyle name="Normal 3 58 3 6 4 3" xfId="24381"/>
    <cellStyle name="Normal 3 58 3 6 5" xfId="5998"/>
    <cellStyle name="Normal 3 58 3 6 5 2" xfId="12263"/>
    <cellStyle name="Normal 3 58 3 6 5 2 2" xfId="29253"/>
    <cellStyle name="Normal 3 58 3 6 5 3" xfId="22293"/>
    <cellStyle name="Normal 3 58 3 6 6" xfId="10175"/>
    <cellStyle name="Normal 3 58 3 6 6 2" xfId="27165"/>
    <cellStyle name="Normal 3 58 3 6 6 3" xfId="20205"/>
    <cellStyle name="Normal 3 58 3 6 7" xfId="16737"/>
    <cellStyle name="Normal 3 58 3 6 7 2" xfId="26469"/>
    <cellStyle name="Normal 3 58 3 6 8" xfId="17421"/>
    <cellStyle name="Normal 3 58 3 6 9" xfId="19509"/>
    <cellStyle name="Normal 3 58 3 7" xfId="4264"/>
    <cellStyle name="Normal 3 58 3 7 2" xfId="8440"/>
    <cellStyle name="Normal 3 58 3 7 2 2" xfId="14705"/>
    <cellStyle name="Normal 3 58 3 7 2 2 2" xfId="31695"/>
    <cellStyle name="Normal 3 58 3 7 2 3" xfId="24735"/>
    <cellStyle name="Normal 3 58 3 7 3" xfId="6352"/>
    <cellStyle name="Normal 3 58 3 7 3 2" xfId="12617"/>
    <cellStyle name="Normal 3 58 3 7 3 2 2" xfId="29607"/>
    <cellStyle name="Normal 3 58 3 7 3 3" xfId="22647"/>
    <cellStyle name="Normal 3 58 3 7 4" xfId="10529"/>
    <cellStyle name="Normal 3 58 3 7 4 2" xfId="27519"/>
    <cellStyle name="Normal 3 58 3 7 5" xfId="17775"/>
    <cellStyle name="Normal 3 58 3 7 6" xfId="20559"/>
    <cellStyle name="Normal 3 58 3 8" xfId="4960"/>
    <cellStyle name="Normal 3 58 3 8 2" xfId="9136"/>
    <cellStyle name="Normal 3 58 3 8 2 2" xfId="15401"/>
    <cellStyle name="Normal 3 58 3 8 2 2 2" xfId="32391"/>
    <cellStyle name="Normal 3 58 3 8 2 3" xfId="25431"/>
    <cellStyle name="Normal 3 58 3 8 3" xfId="7048"/>
    <cellStyle name="Normal 3 58 3 8 3 2" xfId="13313"/>
    <cellStyle name="Normal 3 58 3 8 3 2 2" xfId="30303"/>
    <cellStyle name="Normal 3 58 3 8 3 3" xfId="23343"/>
    <cellStyle name="Normal 3 58 3 8 4" xfId="11225"/>
    <cellStyle name="Normal 3 58 3 8 4 2" xfId="28215"/>
    <cellStyle name="Normal 3 58 3 8 5" xfId="18471"/>
    <cellStyle name="Normal 3 58 3 8 6" xfId="21255"/>
    <cellStyle name="Normal 3 58 3 9" xfId="7744"/>
    <cellStyle name="Normal 3 58 3 9 2" xfId="14009"/>
    <cellStyle name="Normal 3 58 3 9 2 2" xfId="30999"/>
    <cellStyle name="Normal 3 58 3 9 3" xfId="24039"/>
    <cellStyle name="Normal 3 58 4" xfId="3583"/>
    <cellStyle name="Normal 3 58 4 10" xfId="9848"/>
    <cellStyle name="Normal 3 58 4 10 2" xfId="26838"/>
    <cellStyle name="Normal 3 58 4 10 3" xfId="19878"/>
    <cellStyle name="Normal 3 58 4 11" xfId="16410"/>
    <cellStyle name="Normal 3 58 4 11 2" xfId="26142"/>
    <cellStyle name="Normal 3 58 4 12" xfId="17094"/>
    <cellStyle name="Normal 3 58 4 13" xfId="19182"/>
    <cellStyle name="Normal 3 58 4 2" xfId="3622"/>
    <cellStyle name="Normal 3 58 4 2 10" xfId="16449"/>
    <cellStyle name="Normal 3 58 4 2 10 2" xfId="26181"/>
    <cellStyle name="Normal 3 58 4 2 11" xfId="17133"/>
    <cellStyle name="Normal 3 58 4 2 12" xfId="19221"/>
    <cellStyle name="Normal 3 58 4 2 2" xfId="3700"/>
    <cellStyle name="Normal 3 58 4 2 2 10" xfId="17211"/>
    <cellStyle name="Normal 3 58 4 2 2 11" xfId="19299"/>
    <cellStyle name="Normal 3 58 4 2 2 2" xfId="3871"/>
    <cellStyle name="Normal 3 58 4 2 2 2 10" xfId="19470"/>
    <cellStyle name="Normal 3 58 4 2 2 2 2" xfId="4213"/>
    <cellStyle name="Normal 3 58 4 2 2 2 2 2" xfId="4909"/>
    <cellStyle name="Normal 3 58 4 2 2 2 2 2 2" xfId="9085"/>
    <cellStyle name="Normal 3 58 4 2 2 2 2 2 2 2" xfId="15350"/>
    <cellStyle name="Normal 3 58 4 2 2 2 2 2 2 2 2" xfId="32340"/>
    <cellStyle name="Normal 3 58 4 2 2 2 2 2 2 3" xfId="25380"/>
    <cellStyle name="Normal 3 58 4 2 2 2 2 2 3" xfId="6997"/>
    <cellStyle name="Normal 3 58 4 2 2 2 2 2 3 2" xfId="13262"/>
    <cellStyle name="Normal 3 58 4 2 2 2 2 2 3 2 2" xfId="30252"/>
    <cellStyle name="Normal 3 58 4 2 2 2 2 2 3 3" xfId="23292"/>
    <cellStyle name="Normal 3 58 4 2 2 2 2 2 4" xfId="11174"/>
    <cellStyle name="Normal 3 58 4 2 2 2 2 2 4 2" xfId="28164"/>
    <cellStyle name="Normal 3 58 4 2 2 2 2 2 5" xfId="18420"/>
    <cellStyle name="Normal 3 58 4 2 2 2 2 2 6" xfId="21204"/>
    <cellStyle name="Normal 3 58 4 2 2 2 2 3" xfId="5605"/>
    <cellStyle name="Normal 3 58 4 2 2 2 2 3 2" xfId="9781"/>
    <cellStyle name="Normal 3 58 4 2 2 2 2 3 2 2" xfId="16046"/>
    <cellStyle name="Normal 3 58 4 2 2 2 2 3 2 2 2" xfId="33036"/>
    <cellStyle name="Normal 3 58 4 2 2 2 2 3 2 3" xfId="26076"/>
    <cellStyle name="Normal 3 58 4 2 2 2 2 3 3" xfId="7693"/>
    <cellStyle name="Normal 3 58 4 2 2 2 2 3 3 2" xfId="13958"/>
    <cellStyle name="Normal 3 58 4 2 2 2 2 3 3 2 2" xfId="30948"/>
    <cellStyle name="Normal 3 58 4 2 2 2 2 3 3 3" xfId="23988"/>
    <cellStyle name="Normal 3 58 4 2 2 2 2 3 4" xfId="11870"/>
    <cellStyle name="Normal 3 58 4 2 2 2 2 3 4 2" xfId="28860"/>
    <cellStyle name="Normal 3 58 4 2 2 2 2 3 5" xfId="19116"/>
    <cellStyle name="Normal 3 58 4 2 2 2 2 3 6" xfId="21900"/>
    <cellStyle name="Normal 3 58 4 2 2 2 2 4" xfId="8389"/>
    <cellStyle name="Normal 3 58 4 2 2 2 2 4 2" xfId="14654"/>
    <cellStyle name="Normal 3 58 4 2 2 2 2 4 2 2" xfId="31644"/>
    <cellStyle name="Normal 3 58 4 2 2 2 2 4 3" xfId="24684"/>
    <cellStyle name="Normal 3 58 4 2 2 2 2 5" xfId="6301"/>
    <cellStyle name="Normal 3 58 4 2 2 2 2 5 2" xfId="12566"/>
    <cellStyle name="Normal 3 58 4 2 2 2 2 5 2 2" xfId="29556"/>
    <cellStyle name="Normal 3 58 4 2 2 2 2 5 3" xfId="22596"/>
    <cellStyle name="Normal 3 58 4 2 2 2 2 6" xfId="10478"/>
    <cellStyle name="Normal 3 58 4 2 2 2 2 6 2" xfId="27468"/>
    <cellStyle name="Normal 3 58 4 2 2 2 2 6 3" xfId="20508"/>
    <cellStyle name="Normal 3 58 4 2 2 2 2 7" xfId="17040"/>
    <cellStyle name="Normal 3 58 4 2 2 2 2 7 2" xfId="26772"/>
    <cellStyle name="Normal 3 58 4 2 2 2 2 8" xfId="17724"/>
    <cellStyle name="Normal 3 58 4 2 2 2 2 9" xfId="19812"/>
    <cellStyle name="Normal 3 58 4 2 2 2 3" xfId="4567"/>
    <cellStyle name="Normal 3 58 4 2 2 2 3 2" xfId="8743"/>
    <cellStyle name="Normal 3 58 4 2 2 2 3 2 2" xfId="15008"/>
    <cellStyle name="Normal 3 58 4 2 2 2 3 2 2 2" xfId="31998"/>
    <cellStyle name="Normal 3 58 4 2 2 2 3 2 3" xfId="25038"/>
    <cellStyle name="Normal 3 58 4 2 2 2 3 3" xfId="6655"/>
    <cellStyle name="Normal 3 58 4 2 2 2 3 3 2" xfId="12920"/>
    <cellStyle name="Normal 3 58 4 2 2 2 3 3 2 2" xfId="29910"/>
    <cellStyle name="Normal 3 58 4 2 2 2 3 3 3" xfId="22950"/>
    <cellStyle name="Normal 3 58 4 2 2 2 3 4" xfId="10832"/>
    <cellStyle name="Normal 3 58 4 2 2 2 3 4 2" xfId="27822"/>
    <cellStyle name="Normal 3 58 4 2 2 2 3 5" xfId="18078"/>
    <cellStyle name="Normal 3 58 4 2 2 2 3 6" xfId="20862"/>
    <cellStyle name="Normal 3 58 4 2 2 2 4" xfId="5263"/>
    <cellStyle name="Normal 3 58 4 2 2 2 4 2" xfId="9439"/>
    <cellStyle name="Normal 3 58 4 2 2 2 4 2 2" xfId="15704"/>
    <cellStyle name="Normal 3 58 4 2 2 2 4 2 2 2" xfId="32694"/>
    <cellStyle name="Normal 3 58 4 2 2 2 4 2 3" xfId="25734"/>
    <cellStyle name="Normal 3 58 4 2 2 2 4 3" xfId="7351"/>
    <cellStyle name="Normal 3 58 4 2 2 2 4 3 2" xfId="13616"/>
    <cellStyle name="Normal 3 58 4 2 2 2 4 3 2 2" xfId="30606"/>
    <cellStyle name="Normal 3 58 4 2 2 2 4 3 3" xfId="23646"/>
    <cellStyle name="Normal 3 58 4 2 2 2 4 4" xfId="11528"/>
    <cellStyle name="Normal 3 58 4 2 2 2 4 4 2" xfId="28518"/>
    <cellStyle name="Normal 3 58 4 2 2 2 4 5" xfId="18774"/>
    <cellStyle name="Normal 3 58 4 2 2 2 4 6" xfId="21558"/>
    <cellStyle name="Normal 3 58 4 2 2 2 5" xfId="8047"/>
    <cellStyle name="Normal 3 58 4 2 2 2 5 2" xfId="14312"/>
    <cellStyle name="Normal 3 58 4 2 2 2 5 2 2" xfId="31302"/>
    <cellStyle name="Normal 3 58 4 2 2 2 5 3" xfId="24342"/>
    <cellStyle name="Normal 3 58 4 2 2 2 6" xfId="5959"/>
    <cellStyle name="Normal 3 58 4 2 2 2 6 2" xfId="12224"/>
    <cellStyle name="Normal 3 58 4 2 2 2 6 2 2" xfId="29214"/>
    <cellStyle name="Normal 3 58 4 2 2 2 6 3" xfId="22254"/>
    <cellStyle name="Normal 3 58 4 2 2 2 7" xfId="10136"/>
    <cellStyle name="Normal 3 58 4 2 2 2 7 2" xfId="27126"/>
    <cellStyle name="Normal 3 58 4 2 2 2 7 3" xfId="20166"/>
    <cellStyle name="Normal 3 58 4 2 2 2 8" xfId="16698"/>
    <cellStyle name="Normal 3 58 4 2 2 2 8 2" xfId="26430"/>
    <cellStyle name="Normal 3 58 4 2 2 2 9" xfId="17382"/>
    <cellStyle name="Normal 3 58 4 2 2 3" xfId="4042"/>
    <cellStyle name="Normal 3 58 4 2 2 3 2" xfId="4738"/>
    <cellStyle name="Normal 3 58 4 2 2 3 2 2" xfId="8914"/>
    <cellStyle name="Normal 3 58 4 2 2 3 2 2 2" xfId="15179"/>
    <cellStyle name="Normal 3 58 4 2 2 3 2 2 2 2" xfId="32169"/>
    <cellStyle name="Normal 3 58 4 2 2 3 2 2 3" xfId="25209"/>
    <cellStyle name="Normal 3 58 4 2 2 3 2 3" xfId="6826"/>
    <cellStyle name="Normal 3 58 4 2 2 3 2 3 2" xfId="13091"/>
    <cellStyle name="Normal 3 58 4 2 2 3 2 3 2 2" xfId="30081"/>
    <cellStyle name="Normal 3 58 4 2 2 3 2 3 3" xfId="23121"/>
    <cellStyle name="Normal 3 58 4 2 2 3 2 4" xfId="11003"/>
    <cellStyle name="Normal 3 58 4 2 2 3 2 4 2" xfId="27993"/>
    <cellStyle name="Normal 3 58 4 2 2 3 2 5" xfId="18249"/>
    <cellStyle name="Normal 3 58 4 2 2 3 2 6" xfId="21033"/>
    <cellStyle name="Normal 3 58 4 2 2 3 3" xfId="5434"/>
    <cellStyle name="Normal 3 58 4 2 2 3 3 2" xfId="9610"/>
    <cellStyle name="Normal 3 58 4 2 2 3 3 2 2" xfId="15875"/>
    <cellStyle name="Normal 3 58 4 2 2 3 3 2 2 2" xfId="32865"/>
    <cellStyle name="Normal 3 58 4 2 2 3 3 2 3" xfId="25905"/>
    <cellStyle name="Normal 3 58 4 2 2 3 3 3" xfId="7522"/>
    <cellStyle name="Normal 3 58 4 2 2 3 3 3 2" xfId="13787"/>
    <cellStyle name="Normal 3 58 4 2 2 3 3 3 2 2" xfId="30777"/>
    <cellStyle name="Normal 3 58 4 2 2 3 3 3 3" xfId="23817"/>
    <cellStyle name="Normal 3 58 4 2 2 3 3 4" xfId="11699"/>
    <cellStyle name="Normal 3 58 4 2 2 3 3 4 2" xfId="28689"/>
    <cellStyle name="Normal 3 58 4 2 2 3 3 5" xfId="18945"/>
    <cellStyle name="Normal 3 58 4 2 2 3 3 6" xfId="21729"/>
    <cellStyle name="Normal 3 58 4 2 2 3 4" xfId="8218"/>
    <cellStyle name="Normal 3 58 4 2 2 3 4 2" xfId="14483"/>
    <cellStyle name="Normal 3 58 4 2 2 3 4 2 2" xfId="31473"/>
    <cellStyle name="Normal 3 58 4 2 2 3 4 3" xfId="24513"/>
    <cellStyle name="Normal 3 58 4 2 2 3 5" xfId="6130"/>
    <cellStyle name="Normal 3 58 4 2 2 3 5 2" xfId="12395"/>
    <cellStyle name="Normal 3 58 4 2 2 3 5 2 2" xfId="29385"/>
    <cellStyle name="Normal 3 58 4 2 2 3 5 3" xfId="22425"/>
    <cellStyle name="Normal 3 58 4 2 2 3 6" xfId="10307"/>
    <cellStyle name="Normal 3 58 4 2 2 3 6 2" xfId="27297"/>
    <cellStyle name="Normal 3 58 4 2 2 3 6 3" xfId="20337"/>
    <cellStyle name="Normal 3 58 4 2 2 3 7" xfId="16869"/>
    <cellStyle name="Normal 3 58 4 2 2 3 7 2" xfId="26601"/>
    <cellStyle name="Normal 3 58 4 2 2 3 8" xfId="17553"/>
    <cellStyle name="Normal 3 58 4 2 2 3 9" xfId="19641"/>
    <cellStyle name="Normal 3 58 4 2 2 4" xfId="4396"/>
    <cellStyle name="Normal 3 58 4 2 2 4 2" xfId="8572"/>
    <cellStyle name="Normal 3 58 4 2 2 4 2 2" xfId="14837"/>
    <cellStyle name="Normal 3 58 4 2 2 4 2 2 2" xfId="31827"/>
    <cellStyle name="Normal 3 58 4 2 2 4 2 3" xfId="24867"/>
    <cellStyle name="Normal 3 58 4 2 2 4 3" xfId="6484"/>
    <cellStyle name="Normal 3 58 4 2 2 4 3 2" xfId="12749"/>
    <cellStyle name="Normal 3 58 4 2 2 4 3 2 2" xfId="29739"/>
    <cellStyle name="Normal 3 58 4 2 2 4 3 3" xfId="22779"/>
    <cellStyle name="Normal 3 58 4 2 2 4 4" xfId="10661"/>
    <cellStyle name="Normal 3 58 4 2 2 4 4 2" xfId="27651"/>
    <cellStyle name="Normal 3 58 4 2 2 4 5" xfId="17907"/>
    <cellStyle name="Normal 3 58 4 2 2 4 6" xfId="20691"/>
    <cellStyle name="Normal 3 58 4 2 2 5" xfId="5092"/>
    <cellStyle name="Normal 3 58 4 2 2 5 2" xfId="9268"/>
    <cellStyle name="Normal 3 58 4 2 2 5 2 2" xfId="15533"/>
    <cellStyle name="Normal 3 58 4 2 2 5 2 2 2" xfId="32523"/>
    <cellStyle name="Normal 3 58 4 2 2 5 2 3" xfId="25563"/>
    <cellStyle name="Normal 3 58 4 2 2 5 3" xfId="7180"/>
    <cellStyle name="Normal 3 58 4 2 2 5 3 2" xfId="13445"/>
    <cellStyle name="Normal 3 58 4 2 2 5 3 2 2" xfId="30435"/>
    <cellStyle name="Normal 3 58 4 2 2 5 3 3" xfId="23475"/>
    <cellStyle name="Normal 3 58 4 2 2 5 4" xfId="11357"/>
    <cellStyle name="Normal 3 58 4 2 2 5 4 2" xfId="28347"/>
    <cellStyle name="Normal 3 58 4 2 2 5 5" xfId="18603"/>
    <cellStyle name="Normal 3 58 4 2 2 5 6" xfId="21387"/>
    <cellStyle name="Normal 3 58 4 2 2 6" xfId="7876"/>
    <cellStyle name="Normal 3 58 4 2 2 6 2" xfId="14141"/>
    <cellStyle name="Normal 3 58 4 2 2 6 2 2" xfId="31131"/>
    <cellStyle name="Normal 3 58 4 2 2 6 3" xfId="24171"/>
    <cellStyle name="Normal 3 58 4 2 2 7" xfId="5788"/>
    <cellStyle name="Normal 3 58 4 2 2 7 2" xfId="12053"/>
    <cellStyle name="Normal 3 58 4 2 2 7 2 2" xfId="29043"/>
    <cellStyle name="Normal 3 58 4 2 2 7 3" xfId="22083"/>
    <cellStyle name="Normal 3 58 4 2 2 8" xfId="9965"/>
    <cellStyle name="Normal 3 58 4 2 2 8 2" xfId="26955"/>
    <cellStyle name="Normal 3 58 4 2 2 8 3" xfId="19995"/>
    <cellStyle name="Normal 3 58 4 2 2 9" xfId="16527"/>
    <cellStyle name="Normal 3 58 4 2 2 9 2" xfId="26259"/>
    <cellStyle name="Normal 3 58 4 2 3" xfId="3793"/>
    <cellStyle name="Normal 3 58 4 2 3 10" xfId="19392"/>
    <cellStyle name="Normal 3 58 4 2 3 2" xfId="4135"/>
    <cellStyle name="Normal 3 58 4 2 3 2 2" xfId="4831"/>
    <cellStyle name="Normal 3 58 4 2 3 2 2 2" xfId="9007"/>
    <cellStyle name="Normal 3 58 4 2 3 2 2 2 2" xfId="15272"/>
    <cellStyle name="Normal 3 58 4 2 3 2 2 2 2 2" xfId="32262"/>
    <cellStyle name="Normal 3 58 4 2 3 2 2 2 3" xfId="25302"/>
    <cellStyle name="Normal 3 58 4 2 3 2 2 3" xfId="6919"/>
    <cellStyle name="Normal 3 58 4 2 3 2 2 3 2" xfId="13184"/>
    <cellStyle name="Normal 3 58 4 2 3 2 2 3 2 2" xfId="30174"/>
    <cellStyle name="Normal 3 58 4 2 3 2 2 3 3" xfId="23214"/>
    <cellStyle name="Normal 3 58 4 2 3 2 2 4" xfId="11096"/>
    <cellStyle name="Normal 3 58 4 2 3 2 2 4 2" xfId="28086"/>
    <cellStyle name="Normal 3 58 4 2 3 2 2 5" xfId="18342"/>
    <cellStyle name="Normal 3 58 4 2 3 2 2 6" xfId="21126"/>
    <cellStyle name="Normal 3 58 4 2 3 2 3" xfId="5527"/>
    <cellStyle name="Normal 3 58 4 2 3 2 3 2" xfId="9703"/>
    <cellStyle name="Normal 3 58 4 2 3 2 3 2 2" xfId="15968"/>
    <cellStyle name="Normal 3 58 4 2 3 2 3 2 2 2" xfId="32958"/>
    <cellStyle name="Normal 3 58 4 2 3 2 3 2 3" xfId="25998"/>
    <cellStyle name="Normal 3 58 4 2 3 2 3 3" xfId="7615"/>
    <cellStyle name="Normal 3 58 4 2 3 2 3 3 2" xfId="13880"/>
    <cellStyle name="Normal 3 58 4 2 3 2 3 3 2 2" xfId="30870"/>
    <cellStyle name="Normal 3 58 4 2 3 2 3 3 3" xfId="23910"/>
    <cellStyle name="Normal 3 58 4 2 3 2 3 4" xfId="11792"/>
    <cellStyle name="Normal 3 58 4 2 3 2 3 4 2" xfId="28782"/>
    <cellStyle name="Normal 3 58 4 2 3 2 3 5" xfId="19038"/>
    <cellStyle name="Normal 3 58 4 2 3 2 3 6" xfId="21822"/>
    <cellStyle name="Normal 3 58 4 2 3 2 4" xfId="8311"/>
    <cellStyle name="Normal 3 58 4 2 3 2 4 2" xfId="14576"/>
    <cellStyle name="Normal 3 58 4 2 3 2 4 2 2" xfId="31566"/>
    <cellStyle name="Normal 3 58 4 2 3 2 4 3" xfId="24606"/>
    <cellStyle name="Normal 3 58 4 2 3 2 5" xfId="6223"/>
    <cellStyle name="Normal 3 58 4 2 3 2 5 2" xfId="12488"/>
    <cellStyle name="Normal 3 58 4 2 3 2 5 2 2" xfId="29478"/>
    <cellStyle name="Normal 3 58 4 2 3 2 5 3" xfId="22518"/>
    <cellStyle name="Normal 3 58 4 2 3 2 6" xfId="10400"/>
    <cellStyle name="Normal 3 58 4 2 3 2 6 2" xfId="27390"/>
    <cellStyle name="Normal 3 58 4 2 3 2 6 3" xfId="20430"/>
    <cellStyle name="Normal 3 58 4 2 3 2 7" xfId="16962"/>
    <cellStyle name="Normal 3 58 4 2 3 2 7 2" xfId="26694"/>
    <cellStyle name="Normal 3 58 4 2 3 2 8" xfId="17646"/>
    <cellStyle name="Normal 3 58 4 2 3 2 9" xfId="19734"/>
    <cellStyle name="Normal 3 58 4 2 3 3" xfId="4489"/>
    <cellStyle name="Normal 3 58 4 2 3 3 2" xfId="8665"/>
    <cellStyle name="Normal 3 58 4 2 3 3 2 2" xfId="14930"/>
    <cellStyle name="Normal 3 58 4 2 3 3 2 2 2" xfId="31920"/>
    <cellStyle name="Normal 3 58 4 2 3 3 2 3" xfId="24960"/>
    <cellStyle name="Normal 3 58 4 2 3 3 3" xfId="6577"/>
    <cellStyle name="Normal 3 58 4 2 3 3 3 2" xfId="12842"/>
    <cellStyle name="Normal 3 58 4 2 3 3 3 2 2" xfId="29832"/>
    <cellStyle name="Normal 3 58 4 2 3 3 3 3" xfId="22872"/>
    <cellStyle name="Normal 3 58 4 2 3 3 4" xfId="10754"/>
    <cellStyle name="Normal 3 58 4 2 3 3 4 2" xfId="27744"/>
    <cellStyle name="Normal 3 58 4 2 3 3 5" xfId="18000"/>
    <cellStyle name="Normal 3 58 4 2 3 3 6" xfId="20784"/>
    <cellStyle name="Normal 3 58 4 2 3 4" xfId="5185"/>
    <cellStyle name="Normal 3 58 4 2 3 4 2" xfId="9361"/>
    <cellStyle name="Normal 3 58 4 2 3 4 2 2" xfId="15626"/>
    <cellStyle name="Normal 3 58 4 2 3 4 2 2 2" xfId="32616"/>
    <cellStyle name="Normal 3 58 4 2 3 4 2 3" xfId="25656"/>
    <cellStyle name="Normal 3 58 4 2 3 4 3" xfId="7273"/>
    <cellStyle name="Normal 3 58 4 2 3 4 3 2" xfId="13538"/>
    <cellStyle name="Normal 3 58 4 2 3 4 3 2 2" xfId="30528"/>
    <cellStyle name="Normal 3 58 4 2 3 4 3 3" xfId="23568"/>
    <cellStyle name="Normal 3 58 4 2 3 4 4" xfId="11450"/>
    <cellStyle name="Normal 3 58 4 2 3 4 4 2" xfId="28440"/>
    <cellStyle name="Normal 3 58 4 2 3 4 5" xfId="18696"/>
    <cellStyle name="Normal 3 58 4 2 3 4 6" xfId="21480"/>
    <cellStyle name="Normal 3 58 4 2 3 5" xfId="7969"/>
    <cellStyle name="Normal 3 58 4 2 3 5 2" xfId="14234"/>
    <cellStyle name="Normal 3 58 4 2 3 5 2 2" xfId="31224"/>
    <cellStyle name="Normal 3 58 4 2 3 5 3" xfId="24264"/>
    <cellStyle name="Normal 3 58 4 2 3 6" xfId="5881"/>
    <cellStyle name="Normal 3 58 4 2 3 6 2" xfId="12146"/>
    <cellStyle name="Normal 3 58 4 2 3 6 2 2" xfId="29136"/>
    <cellStyle name="Normal 3 58 4 2 3 6 3" xfId="22176"/>
    <cellStyle name="Normal 3 58 4 2 3 7" xfId="10058"/>
    <cellStyle name="Normal 3 58 4 2 3 7 2" xfId="27048"/>
    <cellStyle name="Normal 3 58 4 2 3 7 3" xfId="20088"/>
    <cellStyle name="Normal 3 58 4 2 3 8" xfId="16620"/>
    <cellStyle name="Normal 3 58 4 2 3 8 2" xfId="26352"/>
    <cellStyle name="Normal 3 58 4 2 3 9" xfId="17304"/>
    <cellStyle name="Normal 3 58 4 2 4" xfId="3964"/>
    <cellStyle name="Normal 3 58 4 2 4 2" xfId="4660"/>
    <cellStyle name="Normal 3 58 4 2 4 2 2" xfId="8836"/>
    <cellStyle name="Normal 3 58 4 2 4 2 2 2" xfId="15101"/>
    <cellStyle name="Normal 3 58 4 2 4 2 2 2 2" xfId="32091"/>
    <cellStyle name="Normal 3 58 4 2 4 2 2 3" xfId="25131"/>
    <cellStyle name="Normal 3 58 4 2 4 2 3" xfId="6748"/>
    <cellStyle name="Normal 3 58 4 2 4 2 3 2" xfId="13013"/>
    <cellStyle name="Normal 3 58 4 2 4 2 3 2 2" xfId="30003"/>
    <cellStyle name="Normal 3 58 4 2 4 2 3 3" xfId="23043"/>
    <cellStyle name="Normal 3 58 4 2 4 2 4" xfId="10925"/>
    <cellStyle name="Normal 3 58 4 2 4 2 4 2" xfId="27915"/>
    <cellStyle name="Normal 3 58 4 2 4 2 5" xfId="18171"/>
    <cellStyle name="Normal 3 58 4 2 4 2 6" xfId="20955"/>
    <cellStyle name="Normal 3 58 4 2 4 3" xfId="5356"/>
    <cellStyle name="Normal 3 58 4 2 4 3 2" xfId="9532"/>
    <cellStyle name="Normal 3 58 4 2 4 3 2 2" xfId="15797"/>
    <cellStyle name="Normal 3 58 4 2 4 3 2 2 2" xfId="32787"/>
    <cellStyle name="Normal 3 58 4 2 4 3 2 3" xfId="25827"/>
    <cellStyle name="Normal 3 58 4 2 4 3 3" xfId="7444"/>
    <cellStyle name="Normal 3 58 4 2 4 3 3 2" xfId="13709"/>
    <cellStyle name="Normal 3 58 4 2 4 3 3 2 2" xfId="30699"/>
    <cellStyle name="Normal 3 58 4 2 4 3 3 3" xfId="23739"/>
    <cellStyle name="Normal 3 58 4 2 4 3 4" xfId="11621"/>
    <cellStyle name="Normal 3 58 4 2 4 3 4 2" xfId="28611"/>
    <cellStyle name="Normal 3 58 4 2 4 3 5" xfId="18867"/>
    <cellStyle name="Normal 3 58 4 2 4 3 6" xfId="21651"/>
    <cellStyle name="Normal 3 58 4 2 4 4" xfId="8140"/>
    <cellStyle name="Normal 3 58 4 2 4 4 2" xfId="14405"/>
    <cellStyle name="Normal 3 58 4 2 4 4 2 2" xfId="31395"/>
    <cellStyle name="Normal 3 58 4 2 4 4 3" xfId="24435"/>
    <cellStyle name="Normal 3 58 4 2 4 5" xfId="6052"/>
    <cellStyle name="Normal 3 58 4 2 4 5 2" xfId="12317"/>
    <cellStyle name="Normal 3 58 4 2 4 5 2 2" xfId="29307"/>
    <cellStyle name="Normal 3 58 4 2 4 5 3" xfId="22347"/>
    <cellStyle name="Normal 3 58 4 2 4 6" xfId="10229"/>
    <cellStyle name="Normal 3 58 4 2 4 6 2" xfId="27219"/>
    <cellStyle name="Normal 3 58 4 2 4 6 3" xfId="20259"/>
    <cellStyle name="Normal 3 58 4 2 4 7" xfId="16791"/>
    <cellStyle name="Normal 3 58 4 2 4 7 2" xfId="26523"/>
    <cellStyle name="Normal 3 58 4 2 4 8" xfId="17475"/>
    <cellStyle name="Normal 3 58 4 2 4 9" xfId="19563"/>
    <cellStyle name="Normal 3 58 4 2 5" xfId="4318"/>
    <cellStyle name="Normal 3 58 4 2 5 2" xfId="8494"/>
    <cellStyle name="Normal 3 58 4 2 5 2 2" xfId="14759"/>
    <cellStyle name="Normal 3 58 4 2 5 2 2 2" xfId="31749"/>
    <cellStyle name="Normal 3 58 4 2 5 2 3" xfId="24789"/>
    <cellStyle name="Normal 3 58 4 2 5 3" xfId="6406"/>
    <cellStyle name="Normal 3 58 4 2 5 3 2" xfId="12671"/>
    <cellStyle name="Normal 3 58 4 2 5 3 2 2" xfId="29661"/>
    <cellStyle name="Normal 3 58 4 2 5 3 3" xfId="22701"/>
    <cellStyle name="Normal 3 58 4 2 5 4" xfId="10583"/>
    <cellStyle name="Normal 3 58 4 2 5 4 2" xfId="27573"/>
    <cellStyle name="Normal 3 58 4 2 5 5" xfId="17829"/>
    <cellStyle name="Normal 3 58 4 2 5 6" xfId="20613"/>
    <cellStyle name="Normal 3 58 4 2 6" xfId="5014"/>
    <cellStyle name="Normal 3 58 4 2 6 2" xfId="9190"/>
    <cellStyle name="Normal 3 58 4 2 6 2 2" xfId="15455"/>
    <cellStyle name="Normal 3 58 4 2 6 2 2 2" xfId="32445"/>
    <cellStyle name="Normal 3 58 4 2 6 2 3" xfId="25485"/>
    <cellStyle name="Normal 3 58 4 2 6 3" xfId="7102"/>
    <cellStyle name="Normal 3 58 4 2 6 3 2" xfId="13367"/>
    <cellStyle name="Normal 3 58 4 2 6 3 2 2" xfId="30357"/>
    <cellStyle name="Normal 3 58 4 2 6 3 3" xfId="23397"/>
    <cellStyle name="Normal 3 58 4 2 6 4" xfId="11279"/>
    <cellStyle name="Normal 3 58 4 2 6 4 2" xfId="28269"/>
    <cellStyle name="Normal 3 58 4 2 6 5" xfId="18525"/>
    <cellStyle name="Normal 3 58 4 2 6 6" xfId="21309"/>
    <cellStyle name="Normal 3 58 4 2 7" xfId="7798"/>
    <cellStyle name="Normal 3 58 4 2 7 2" xfId="14063"/>
    <cellStyle name="Normal 3 58 4 2 7 2 2" xfId="31053"/>
    <cellStyle name="Normal 3 58 4 2 7 3" xfId="24093"/>
    <cellStyle name="Normal 3 58 4 2 8" xfId="5710"/>
    <cellStyle name="Normal 3 58 4 2 8 2" xfId="11975"/>
    <cellStyle name="Normal 3 58 4 2 8 2 2" xfId="28965"/>
    <cellStyle name="Normal 3 58 4 2 8 3" xfId="22005"/>
    <cellStyle name="Normal 3 58 4 2 9" xfId="9887"/>
    <cellStyle name="Normal 3 58 4 2 9 2" xfId="26877"/>
    <cellStyle name="Normal 3 58 4 2 9 3" xfId="19917"/>
    <cellStyle name="Normal 3 58 4 3" xfId="3661"/>
    <cellStyle name="Normal 3 58 4 3 10" xfId="17172"/>
    <cellStyle name="Normal 3 58 4 3 11" xfId="19260"/>
    <cellStyle name="Normal 3 58 4 3 2" xfId="3832"/>
    <cellStyle name="Normal 3 58 4 3 2 10" xfId="19431"/>
    <cellStyle name="Normal 3 58 4 3 2 2" xfId="4174"/>
    <cellStyle name="Normal 3 58 4 3 2 2 2" xfId="4870"/>
    <cellStyle name="Normal 3 58 4 3 2 2 2 2" xfId="9046"/>
    <cellStyle name="Normal 3 58 4 3 2 2 2 2 2" xfId="15311"/>
    <cellStyle name="Normal 3 58 4 3 2 2 2 2 2 2" xfId="32301"/>
    <cellStyle name="Normal 3 58 4 3 2 2 2 2 3" xfId="25341"/>
    <cellStyle name="Normal 3 58 4 3 2 2 2 3" xfId="6958"/>
    <cellStyle name="Normal 3 58 4 3 2 2 2 3 2" xfId="13223"/>
    <cellStyle name="Normal 3 58 4 3 2 2 2 3 2 2" xfId="30213"/>
    <cellStyle name="Normal 3 58 4 3 2 2 2 3 3" xfId="23253"/>
    <cellStyle name="Normal 3 58 4 3 2 2 2 4" xfId="11135"/>
    <cellStyle name="Normal 3 58 4 3 2 2 2 4 2" xfId="28125"/>
    <cellStyle name="Normal 3 58 4 3 2 2 2 5" xfId="18381"/>
    <cellStyle name="Normal 3 58 4 3 2 2 2 6" xfId="21165"/>
    <cellStyle name="Normal 3 58 4 3 2 2 3" xfId="5566"/>
    <cellStyle name="Normal 3 58 4 3 2 2 3 2" xfId="9742"/>
    <cellStyle name="Normal 3 58 4 3 2 2 3 2 2" xfId="16007"/>
    <cellStyle name="Normal 3 58 4 3 2 2 3 2 2 2" xfId="32997"/>
    <cellStyle name="Normal 3 58 4 3 2 2 3 2 3" xfId="26037"/>
    <cellStyle name="Normal 3 58 4 3 2 2 3 3" xfId="7654"/>
    <cellStyle name="Normal 3 58 4 3 2 2 3 3 2" xfId="13919"/>
    <cellStyle name="Normal 3 58 4 3 2 2 3 3 2 2" xfId="30909"/>
    <cellStyle name="Normal 3 58 4 3 2 2 3 3 3" xfId="23949"/>
    <cellStyle name="Normal 3 58 4 3 2 2 3 4" xfId="11831"/>
    <cellStyle name="Normal 3 58 4 3 2 2 3 4 2" xfId="28821"/>
    <cellStyle name="Normal 3 58 4 3 2 2 3 5" xfId="19077"/>
    <cellStyle name="Normal 3 58 4 3 2 2 3 6" xfId="21861"/>
    <cellStyle name="Normal 3 58 4 3 2 2 4" xfId="8350"/>
    <cellStyle name="Normal 3 58 4 3 2 2 4 2" xfId="14615"/>
    <cellStyle name="Normal 3 58 4 3 2 2 4 2 2" xfId="31605"/>
    <cellStyle name="Normal 3 58 4 3 2 2 4 3" xfId="24645"/>
    <cellStyle name="Normal 3 58 4 3 2 2 5" xfId="6262"/>
    <cellStyle name="Normal 3 58 4 3 2 2 5 2" xfId="12527"/>
    <cellStyle name="Normal 3 58 4 3 2 2 5 2 2" xfId="29517"/>
    <cellStyle name="Normal 3 58 4 3 2 2 5 3" xfId="22557"/>
    <cellStyle name="Normal 3 58 4 3 2 2 6" xfId="10439"/>
    <cellStyle name="Normal 3 58 4 3 2 2 6 2" xfId="27429"/>
    <cellStyle name="Normal 3 58 4 3 2 2 6 3" xfId="20469"/>
    <cellStyle name="Normal 3 58 4 3 2 2 7" xfId="17001"/>
    <cellStyle name="Normal 3 58 4 3 2 2 7 2" xfId="26733"/>
    <cellStyle name="Normal 3 58 4 3 2 2 8" xfId="17685"/>
    <cellStyle name="Normal 3 58 4 3 2 2 9" xfId="19773"/>
    <cellStyle name="Normal 3 58 4 3 2 3" xfId="4528"/>
    <cellStyle name="Normal 3 58 4 3 2 3 2" xfId="8704"/>
    <cellStyle name="Normal 3 58 4 3 2 3 2 2" xfId="14969"/>
    <cellStyle name="Normal 3 58 4 3 2 3 2 2 2" xfId="31959"/>
    <cellStyle name="Normal 3 58 4 3 2 3 2 3" xfId="24999"/>
    <cellStyle name="Normal 3 58 4 3 2 3 3" xfId="6616"/>
    <cellStyle name="Normal 3 58 4 3 2 3 3 2" xfId="12881"/>
    <cellStyle name="Normal 3 58 4 3 2 3 3 2 2" xfId="29871"/>
    <cellStyle name="Normal 3 58 4 3 2 3 3 3" xfId="22911"/>
    <cellStyle name="Normal 3 58 4 3 2 3 4" xfId="10793"/>
    <cellStyle name="Normal 3 58 4 3 2 3 4 2" xfId="27783"/>
    <cellStyle name="Normal 3 58 4 3 2 3 5" xfId="18039"/>
    <cellStyle name="Normal 3 58 4 3 2 3 6" xfId="20823"/>
    <cellStyle name="Normal 3 58 4 3 2 4" xfId="5224"/>
    <cellStyle name="Normal 3 58 4 3 2 4 2" xfId="9400"/>
    <cellStyle name="Normal 3 58 4 3 2 4 2 2" xfId="15665"/>
    <cellStyle name="Normal 3 58 4 3 2 4 2 2 2" xfId="32655"/>
    <cellStyle name="Normal 3 58 4 3 2 4 2 3" xfId="25695"/>
    <cellStyle name="Normal 3 58 4 3 2 4 3" xfId="7312"/>
    <cellStyle name="Normal 3 58 4 3 2 4 3 2" xfId="13577"/>
    <cellStyle name="Normal 3 58 4 3 2 4 3 2 2" xfId="30567"/>
    <cellStyle name="Normal 3 58 4 3 2 4 3 3" xfId="23607"/>
    <cellStyle name="Normal 3 58 4 3 2 4 4" xfId="11489"/>
    <cellStyle name="Normal 3 58 4 3 2 4 4 2" xfId="28479"/>
    <cellStyle name="Normal 3 58 4 3 2 4 5" xfId="18735"/>
    <cellStyle name="Normal 3 58 4 3 2 4 6" xfId="21519"/>
    <cellStyle name="Normal 3 58 4 3 2 5" xfId="8008"/>
    <cellStyle name="Normal 3 58 4 3 2 5 2" xfId="14273"/>
    <cellStyle name="Normal 3 58 4 3 2 5 2 2" xfId="31263"/>
    <cellStyle name="Normal 3 58 4 3 2 5 3" xfId="24303"/>
    <cellStyle name="Normal 3 58 4 3 2 6" xfId="5920"/>
    <cellStyle name="Normal 3 58 4 3 2 6 2" xfId="12185"/>
    <cellStyle name="Normal 3 58 4 3 2 6 2 2" xfId="29175"/>
    <cellStyle name="Normal 3 58 4 3 2 6 3" xfId="22215"/>
    <cellStyle name="Normal 3 58 4 3 2 7" xfId="10097"/>
    <cellStyle name="Normal 3 58 4 3 2 7 2" xfId="27087"/>
    <cellStyle name="Normal 3 58 4 3 2 7 3" xfId="20127"/>
    <cellStyle name="Normal 3 58 4 3 2 8" xfId="16659"/>
    <cellStyle name="Normal 3 58 4 3 2 8 2" xfId="26391"/>
    <cellStyle name="Normal 3 58 4 3 2 9" xfId="17343"/>
    <cellStyle name="Normal 3 58 4 3 3" xfId="4003"/>
    <cellStyle name="Normal 3 58 4 3 3 2" xfId="4699"/>
    <cellStyle name="Normal 3 58 4 3 3 2 2" xfId="8875"/>
    <cellStyle name="Normal 3 58 4 3 3 2 2 2" xfId="15140"/>
    <cellStyle name="Normal 3 58 4 3 3 2 2 2 2" xfId="32130"/>
    <cellStyle name="Normal 3 58 4 3 3 2 2 3" xfId="25170"/>
    <cellStyle name="Normal 3 58 4 3 3 2 3" xfId="6787"/>
    <cellStyle name="Normal 3 58 4 3 3 2 3 2" xfId="13052"/>
    <cellStyle name="Normal 3 58 4 3 3 2 3 2 2" xfId="30042"/>
    <cellStyle name="Normal 3 58 4 3 3 2 3 3" xfId="23082"/>
    <cellStyle name="Normal 3 58 4 3 3 2 4" xfId="10964"/>
    <cellStyle name="Normal 3 58 4 3 3 2 4 2" xfId="27954"/>
    <cellStyle name="Normal 3 58 4 3 3 2 5" xfId="18210"/>
    <cellStyle name="Normal 3 58 4 3 3 2 6" xfId="20994"/>
    <cellStyle name="Normal 3 58 4 3 3 3" xfId="5395"/>
    <cellStyle name="Normal 3 58 4 3 3 3 2" xfId="9571"/>
    <cellStyle name="Normal 3 58 4 3 3 3 2 2" xfId="15836"/>
    <cellStyle name="Normal 3 58 4 3 3 3 2 2 2" xfId="32826"/>
    <cellStyle name="Normal 3 58 4 3 3 3 2 3" xfId="25866"/>
    <cellStyle name="Normal 3 58 4 3 3 3 3" xfId="7483"/>
    <cellStyle name="Normal 3 58 4 3 3 3 3 2" xfId="13748"/>
    <cellStyle name="Normal 3 58 4 3 3 3 3 2 2" xfId="30738"/>
    <cellStyle name="Normal 3 58 4 3 3 3 3 3" xfId="23778"/>
    <cellStyle name="Normal 3 58 4 3 3 3 4" xfId="11660"/>
    <cellStyle name="Normal 3 58 4 3 3 3 4 2" xfId="28650"/>
    <cellStyle name="Normal 3 58 4 3 3 3 5" xfId="18906"/>
    <cellStyle name="Normal 3 58 4 3 3 3 6" xfId="21690"/>
    <cellStyle name="Normal 3 58 4 3 3 4" xfId="8179"/>
    <cellStyle name="Normal 3 58 4 3 3 4 2" xfId="14444"/>
    <cellStyle name="Normal 3 58 4 3 3 4 2 2" xfId="31434"/>
    <cellStyle name="Normal 3 58 4 3 3 4 3" xfId="24474"/>
    <cellStyle name="Normal 3 58 4 3 3 5" xfId="6091"/>
    <cellStyle name="Normal 3 58 4 3 3 5 2" xfId="12356"/>
    <cellStyle name="Normal 3 58 4 3 3 5 2 2" xfId="29346"/>
    <cellStyle name="Normal 3 58 4 3 3 5 3" xfId="22386"/>
    <cellStyle name="Normal 3 58 4 3 3 6" xfId="10268"/>
    <cellStyle name="Normal 3 58 4 3 3 6 2" xfId="27258"/>
    <cellStyle name="Normal 3 58 4 3 3 6 3" xfId="20298"/>
    <cellStyle name="Normal 3 58 4 3 3 7" xfId="16830"/>
    <cellStyle name="Normal 3 58 4 3 3 7 2" xfId="26562"/>
    <cellStyle name="Normal 3 58 4 3 3 8" xfId="17514"/>
    <cellStyle name="Normal 3 58 4 3 3 9" xfId="19602"/>
    <cellStyle name="Normal 3 58 4 3 4" xfId="4357"/>
    <cellStyle name="Normal 3 58 4 3 4 2" xfId="8533"/>
    <cellStyle name="Normal 3 58 4 3 4 2 2" xfId="14798"/>
    <cellStyle name="Normal 3 58 4 3 4 2 2 2" xfId="31788"/>
    <cellStyle name="Normal 3 58 4 3 4 2 3" xfId="24828"/>
    <cellStyle name="Normal 3 58 4 3 4 3" xfId="6445"/>
    <cellStyle name="Normal 3 58 4 3 4 3 2" xfId="12710"/>
    <cellStyle name="Normal 3 58 4 3 4 3 2 2" xfId="29700"/>
    <cellStyle name="Normal 3 58 4 3 4 3 3" xfId="22740"/>
    <cellStyle name="Normal 3 58 4 3 4 4" xfId="10622"/>
    <cellStyle name="Normal 3 58 4 3 4 4 2" xfId="27612"/>
    <cellStyle name="Normal 3 58 4 3 4 5" xfId="17868"/>
    <cellStyle name="Normal 3 58 4 3 4 6" xfId="20652"/>
    <cellStyle name="Normal 3 58 4 3 5" xfId="5053"/>
    <cellStyle name="Normal 3 58 4 3 5 2" xfId="9229"/>
    <cellStyle name="Normal 3 58 4 3 5 2 2" xfId="15494"/>
    <cellStyle name="Normal 3 58 4 3 5 2 2 2" xfId="32484"/>
    <cellStyle name="Normal 3 58 4 3 5 2 3" xfId="25524"/>
    <cellStyle name="Normal 3 58 4 3 5 3" xfId="7141"/>
    <cellStyle name="Normal 3 58 4 3 5 3 2" xfId="13406"/>
    <cellStyle name="Normal 3 58 4 3 5 3 2 2" xfId="30396"/>
    <cellStyle name="Normal 3 58 4 3 5 3 3" xfId="23436"/>
    <cellStyle name="Normal 3 58 4 3 5 4" xfId="11318"/>
    <cellStyle name="Normal 3 58 4 3 5 4 2" xfId="28308"/>
    <cellStyle name="Normal 3 58 4 3 5 5" xfId="18564"/>
    <cellStyle name="Normal 3 58 4 3 5 6" xfId="21348"/>
    <cellStyle name="Normal 3 58 4 3 6" xfId="7837"/>
    <cellStyle name="Normal 3 58 4 3 6 2" xfId="14102"/>
    <cellStyle name="Normal 3 58 4 3 6 2 2" xfId="31092"/>
    <cellStyle name="Normal 3 58 4 3 6 3" xfId="24132"/>
    <cellStyle name="Normal 3 58 4 3 7" xfId="5749"/>
    <cellStyle name="Normal 3 58 4 3 7 2" xfId="12014"/>
    <cellStyle name="Normal 3 58 4 3 7 2 2" xfId="29004"/>
    <cellStyle name="Normal 3 58 4 3 7 3" xfId="22044"/>
    <cellStyle name="Normal 3 58 4 3 8" xfId="9926"/>
    <cellStyle name="Normal 3 58 4 3 8 2" xfId="26916"/>
    <cellStyle name="Normal 3 58 4 3 8 3" xfId="19956"/>
    <cellStyle name="Normal 3 58 4 3 9" xfId="16488"/>
    <cellStyle name="Normal 3 58 4 3 9 2" xfId="26220"/>
    <cellStyle name="Normal 3 58 4 4" xfId="3754"/>
    <cellStyle name="Normal 3 58 4 4 10" xfId="19353"/>
    <cellStyle name="Normal 3 58 4 4 2" xfId="4096"/>
    <cellStyle name="Normal 3 58 4 4 2 2" xfId="4792"/>
    <cellStyle name="Normal 3 58 4 4 2 2 2" xfId="8968"/>
    <cellStyle name="Normal 3 58 4 4 2 2 2 2" xfId="15233"/>
    <cellStyle name="Normal 3 58 4 4 2 2 2 2 2" xfId="32223"/>
    <cellStyle name="Normal 3 58 4 4 2 2 2 3" xfId="25263"/>
    <cellStyle name="Normal 3 58 4 4 2 2 3" xfId="6880"/>
    <cellStyle name="Normal 3 58 4 4 2 2 3 2" xfId="13145"/>
    <cellStyle name="Normal 3 58 4 4 2 2 3 2 2" xfId="30135"/>
    <cellStyle name="Normal 3 58 4 4 2 2 3 3" xfId="23175"/>
    <cellStyle name="Normal 3 58 4 4 2 2 4" xfId="11057"/>
    <cellStyle name="Normal 3 58 4 4 2 2 4 2" xfId="28047"/>
    <cellStyle name="Normal 3 58 4 4 2 2 5" xfId="18303"/>
    <cellStyle name="Normal 3 58 4 4 2 2 6" xfId="21087"/>
    <cellStyle name="Normal 3 58 4 4 2 3" xfId="5488"/>
    <cellStyle name="Normal 3 58 4 4 2 3 2" xfId="9664"/>
    <cellStyle name="Normal 3 58 4 4 2 3 2 2" xfId="15929"/>
    <cellStyle name="Normal 3 58 4 4 2 3 2 2 2" xfId="32919"/>
    <cellStyle name="Normal 3 58 4 4 2 3 2 3" xfId="25959"/>
    <cellStyle name="Normal 3 58 4 4 2 3 3" xfId="7576"/>
    <cellStyle name="Normal 3 58 4 4 2 3 3 2" xfId="13841"/>
    <cellStyle name="Normal 3 58 4 4 2 3 3 2 2" xfId="30831"/>
    <cellStyle name="Normal 3 58 4 4 2 3 3 3" xfId="23871"/>
    <cellStyle name="Normal 3 58 4 4 2 3 4" xfId="11753"/>
    <cellStyle name="Normal 3 58 4 4 2 3 4 2" xfId="28743"/>
    <cellStyle name="Normal 3 58 4 4 2 3 5" xfId="18999"/>
    <cellStyle name="Normal 3 58 4 4 2 3 6" xfId="21783"/>
    <cellStyle name="Normal 3 58 4 4 2 4" xfId="8272"/>
    <cellStyle name="Normal 3 58 4 4 2 4 2" xfId="14537"/>
    <cellStyle name="Normal 3 58 4 4 2 4 2 2" xfId="31527"/>
    <cellStyle name="Normal 3 58 4 4 2 4 3" xfId="24567"/>
    <cellStyle name="Normal 3 58 4 4 2 5" xfId="6184"/>
    <cellStyle name="Normal 3 58 4 4 2 5 2" xfId="12449"/>
    <cellStyle name="Normal 3 58 4 4 2 5 2 2" xfId="29439"/>
    <cellStyle name="Normal 3 58 4 4 2 5 3" xfId="22479"/>
    <cellStyle name="Normal 3 58 4 4 2 6" xfId="10361"/>
    <cellStyle name="Normal 3 58 4 4 2 6 2" xfId="27351"/>
    <cellStyle name="Normal 3 58 4 4 2 6 3" xfId="20391"/>
    <cellStyle name="Normal 3 58 4 4 2 7" xfId="16923"/>
    <cellStyle name="Normal 3 58 4 4 2 7 2" xfId="26655"/>
    <cellStyle name="Normal 3 58 4 4 2 8" xfId="17607"/>
    <cellStyle name="Normal 3 58 4 4 2 9" xfId="19695"/>
    <cellStyle name="Normal 3 58 4 4 3" xfId="4450"/>
    <cellStyle name="Normal 3 58 4 4 3 2" xfId="8626"/>
    <cellStyle name="Normal 3 58 4 4 3 2 2" xfId="14891"/>
    <cellStyle name="Normal 3 58 4 4 3 2 2 2" xfId="31881"/>
    <cellStyle name="Normal 3 58 4 4 3 2 3" xfId="24921"/>
    <cellStyle name="Normal 3 58 4 4 3 3" xfId="6538"/>
    <cellStyle name="Normal 3 58 4 4 3 3 2" xfId="12803"/>
    <cellStyle name="Normal 3 58 4 4 3 3 2 2" xfId="29793"/>
    <cellStyle name="Normal 3 58 4 4 3 3 3" xfId="22833"/>
    <cellStyle name="Normal 3 58 4 4 3 4" xfId="10715"/>
    <cellStyle name="Normal 3 58 4 4 3 4 2" xfId="27705"/>
    <cellStyle name="Normal 3 58 4 4 3 5" xfId="17961"/>
    <cellStyle name="Normal 3 58 4 4 3 6" xfId="20745"/>
    <cellStyle name="Normal 3 58 4 4 4" xfId="5146"/>
    <cellStyle name="Normal 3 58 4 4 4 2" xfId="9322"/>
    <cellStyle name="Normal 3 58 4 4 4 2 2" xfId="15587"/>
    <cellStyle name="Normal 3 58 4 4 4 2 2 2" xfId="32577"/>
    <cellStyle name="Normal 3 58 4 4 4 2 3" xfId="25617"/>
    <cellStyle name="Normal 3 58 4 4 4 3" xfId="7234"/>
    <cellStyle name="Normal 3 58 4 4 4 3 2" xfId="13499"/>
    <cellStyle name="Normal 3 58 4 4 4 3 2 2" xfId="30489"/>
    <cellStyle name="Normal 3 58 4 4 4 3 3" xfId="23529"/>
    <cellStyle name="Normal 3 58 4 4 4 4" xfId="11411"/>
    <cellStyle name="Normal 3 58 4 4 4 4 2" xfId="28401"/>
    <cellStyle name="Normal 3 58 4 4 4 5" xfId="18657"/>
    <cellStyle name="Normal 3 58 4 4 4 6" xfId="21441"/>
    <cellStyle name="Normal 3 58 4 4 5" xfId="7930"/>
    <cellStyle name="Normal 3 58 4 4 5 2" xfId="14195"/>
    <cellStyle name="Normal 3 58 4 4 5 2 2" xfId="31185"/>
    <cellStyle name="Normal 3 58 4 4 5 3" xfId="24225"/>
    <cellStyle name="Normal 3 58 4 4 6" xfId="5842"/>
    <cellStyle name="Normal 3 58 4 4 6 2" xfId="12107"/>
    <cellStyle name="Normal 3 58 4 4 6 2 2" xfId="29097"/>
    <cellStyle name="Normal 3 58 4 4 6 3" xfId="22137"/>
    <cellStyle name="Normal 3 58 4 4 7" xfId="10019"/>
    <cellStyle name="Normal 3 58 4 4 7 2" xfId="27009"/>
    <cellStyle name="Normal 3 58 4 4 7 3" xfId="20049"/>
    <cellStyle name="Normal 3 58 4 4 8" xfId="16581"/>
    <cellStyle name="Normal 3 58 4 4 8 2" xfId="26313"/>
    <cellStyle name="Normal 3 58 4 4 9" xfId="17265"/>
    <cellStyle name="Normal 3 58 4 5" xfId="3925"/>
    <cellStyle name="Normal 3 58 4 5 2" xfId="4621"/>
    <cellStyle name="Normal 3 58 4 5 2 2" xfId="8797"/>
    <cellStyle name="Normal 3 58 4 5 2 2 2" xfId="15062"/>
    <cellStyle name="Normal 3 58 4 5 2 2 2 2" xfId="32052"/>
    <cellStyle name="Normal 3 58 4 5 2 2 3" xfId="25092"/>
    <cellStyle name="Normal 3 58 4 5 2 3" xfId="6709"/>
    <cellStyle name="Normal 3 58 4 5 2 3 2" xfId="12974"/>
    <cellStyle name="Normal 3 58 4 5 2 3 2 2" xfId="29964"/>
    <cellStyle name="Normal 3 58 4 5 2 3 3" xfId="23004"/>
    <cellStyle name="Normal 3 58 4 5 2 4" xfId="10886"/>
    <cellStyle name="Normal 3 58 4 5 2 4 2" xfId="27876"/>
    <cellStyle name="Normal 3 58 4 5 2 5" xfId="18132"/>
    <cellStyle name="Normal 3 58 4 5 2 6" xfId="20916"/>
    <cellStyle name="Normal 3 58 4 5 3" xfId="5317"/>
    <cellStyle name="Normal 3 58 4 5 3 2" xfId="9493"/>
    <cellStyle name="Normal 3 58 4 5 3 2 2" xfId="15758"/>
    <cellStyle name="Normal 3 58 4 5 3 2 2 2" xfId="32748"/>
    <cellStyle name="Normal 3 58 4 5 3 2 3" xfId="25788"/>
    <cellStyle name="Normal 3 58 4 5 3 3" xfId="7405"/>
    <cellStyle name="Normal 3 58 4 5 3 3 2" xfId="13670"/>
    <cellStyle name="Normal 3 58 4 5 3 3 2 2" xfId="30660"/>
    <cellStyle name="Normal 3 58 4 5 3 3 3" xfId="23700"/>
    <cellStyle name="Normal 3 58 4 5 3 4" xfId="11582"/>
    <cellStyle name="Normal 3 58 4 5 3 4 2" xfId="28572"/>
    <cellStyle name="Normal 3 58 4 5 3 5" xfId="18828"/>
    <cellStyle name="Normal 3 58 4 5 3 6" xfId="21612"/>
    <cellStyle name="Normal 3 58 4 5 4" xfId="8101"/>
    <cellStyle name="Normal 3 58 4 5 4 2" xfId="14366"/>
    <cellStyle name="Normal 3 58 4 5 4 2 2" xfId="31356"/>
    <cellStyle name="Normal 3 58 4 5 4 3" xfId="24396"/>
    <cellStyle name="Normal 3 58 4 5 5" xfId="6013"/>
    <cellStyle name="Normal 3 58 4 5 5 2" xfId="12278"/>
    <cellStyle name="Normal 3 58 4 5 5 2 2" xfId="29268"/>
    <cellStyle name="Normal 3 58 4 5 5 3" xfId="22308"/>
    <cellStyle name="Normal 3 58 4 5 6" xfId="10190"/>
    <cellStyle name="Normal 3 58 4 5 6 2" xfId="27180"/>
    <cellStyle name="Normal 3 58 4 5 6 3" xfId="20220"/>
    <cellStyle name="Normal 3 58 4 5 7" xfId="16752"/>
    <cellStyle name="Normal 3 58 4 5 7 2" xfId="26484"/>
    <cellStyle name="Normal 3 58 4 5 8" xfId="17436"/>
    <cellStyle name="Normal 3 58 4 5 9" xfId="19524"/>
    <cellStyle name="Normal 3 58 4 6" xfId="4279"/>
    <cellStyle name="Normal 3 58 4 6 2" xfId="8455"/>
    <cellStyle name="Normal 3 58 4 6 2 2" xfId="14720"/>
    <cellStyle name="Normal 3 58 4 6 2 2 2" xfId="31710"/>
    <cellStyle name="Normal 3 58 4 6 2 3" xfId="24750"/>
    <cellStyle name="Normal 3 58 4 6 3" xfId="6367"/>
    <cellStyle name="Normal 3 58 4 6 3 2" xfId="12632"/>
    <cellStyle name="Normal 3 58 4 6 3 2 2" xfId="29622"/>
    <cellStyle name="Normal 3 58 4 6 3 3" xfId="22662"/>
    <cellStyle name="Normal 3 58 4 6 4" xfId="10544"/>
    <cellStyle name="Normal 3 58 4 6 4 2" xfId="27534"/>
    <cellStyle name="Normal 3 58 4 6 5" xfId="17790"/>
    <cellStyle name="Normal 3 58 4 6 6" xfId="20574"/>
    <cellStyle name="Normal 3 58 4 7" xfId="4975"/>
    <cellStyle name="Normal 3 58 4 7 2" xfId="9151"/>
    <cellStyle name="Normal 3 58 4 7 2 2" xfId="15416"/>
    <cellStyle name="Normal 3 58 4 7 2 2 2" xfId="32406"/>
    <cellStyle name="Normal 3 58 4 7 2 3" xfId="25446"/>
    <cellStyle name="Normal 3 58 4 7 3" xfId="7063"/>
    <cellStyle name="Normal 3 58 4 7 3 2" xfId="13328"/>
    <cellStyle name="Normal 3 58 4 7 3 2 2" xfId="30318"/>
    <cellStyle name="Normal 3 58 4 7 3 3" xfId="23358"/>
    <cellStyle name="Normal 3 58 4 7 4" xfId="11240"/>
    <cellStyle name="Normal 3 58 4 7 4 2" xfId="28230"/>
    <cellStyle name="Normal 3 58 4 7 5" xfId="18486"/>
    <cellStyle name="Normal 3 58 4 7 6" xfId="21270"/>
    <cellStyle name="Normal 3 58 4 8" xfId="7759"/>
    <cellStyle name="Normal 3 58 4 8 2" xfId="14024"/>
    <cellStyle name="Normal 3 58 4 8 2 2" xfId="31014"/>
    <cellStyle name="Normal 3 58 4 8 3" xfId="24054"/>
    <cellStyle name="Normal 3 58 4 9" xfId="5671"/>
    <cellStyle name="Normal 3 58 4 9 2" xfId="11936"/>
    <cellStyle name="Normal 3 58 4 9 2 2" xfId="28926"/>
    <cellStyle name="Normal 3 58 4 9 3" xfId="21966"/>
    <cellStyle name="Normal 3 58 5" xfId="3607"/>
    <cellStyle name="Normal 3 58 5 10" xfId="16434"/>
    <cellStyle name="Normal 3 58 5 10 2" xfId="26166"/>
    <cellStyle name="Normal 3 58 5 11" xfId="17118"/>
    <cellStyle name="Normal 3 58 5 12" xfId="19206"/>
    <cellStyle name="Normal 3 58 5 2" xfId="3685"/>
    <cellStyle name="Normal 3 58 5 2 10" xfId="17196"/>
    <cellStyle name="Normal 3 58 5 2 11" xfId="19284"/>
    <cellStyle name="Normal 3 58 5 2 2" xfId="3856"/>
    <cellStyle name="Normal 3 58 5 2 2 10" xfId="19455"/>
    <cellStyle name="Normal 3 58 5 2 2 2" xfId="4198"/>
    <cellStyle name="Normal 3 58 5 2 2 2 2" xfId="4894"/>
    <cellStyle name="Normal 3 58 5 2 2 2 2 2" xfId="9070"/>
    <cellStyle name="Normal 3 58 5 2 2 2 2 2 2" xfId="15335"/>
    <cellStyle name="Normal 3 58 5 2 2 2 2 2 2 2" xfId="32325"/>
    <cellStyle name="Normal 3 58 5 2 2 2 2 2 3" xfId="25365"/>
    <cellStyle name="Normal 3 58 5 2 2 2 2 3" xfId="6982"/>
    <cellStyle name="Normal 3 58 5 2 2 2 2 3 2" xfId="13247"/>
    <cellStyle name="Normal 3 58 5 2 2 2 2 3 2 2" xfId="30237"/>
    <cellStyle name="Normal 3 58 5 2 2 2 2 3 3" xfId="23277"/>
    <cellStyle name="Normal 3 58 5 2 2 2 2 4" xfId="11159"/>
    <cellStyle name="Normal 3 58 5 2 2 2 2 4 2" xfId="28149"/>
    <cellStyle name="Normal 3 58 5 2 2 2 2 5" xfId="18405"/>
    <cellStyle name="Normal 3 58 5 2 2 2 2 6" xfId="21189"/>
    <cellStyle name="Normal 3 58 5 2 2 2 3" xfId="5590"/>
    <cellStyle name="Normal 3 58 5 2 2 2 3 2" xfId="9766"/>
    <cellStyle name="Normal 3 58 5 2 2 2 3 2 2" xfId="16031"/>
    <cellStyle name="Normal 3 58 5 2 2 2 3 2 2 2" xfId="33021"/>
    <cellStyle name="Normal 3 58 5 2 2 2 3 2 3" xfId="26061"/>
    <cellStyle name="Normal 3 58 5 2 2 2 3 3" xfId="7678"/>
    <cellStyle name="Normal 3 58 5 2 2 2 3 3 2" xfId="13943"/>
    <cellStyle name="Normal 3 58 5 2 2 2 3 3 2 2" xfId="30933"/>
    <cellStyle name="Normal 3 58 5 2 2 2 3 3 3" xfId="23973"/>
    <cellStyle name="Normal 3 58 5 2 2 2 3 4" xfId="11855"/>
    <cellStyle name="Normal 3 58 5 2 2 2 3 4 2" xfId="28845"/>
    <cellStyle name="Normal 3 58 5 2 2 2 3 5" xfId="19101"/>
    <cellStyle name="Normal 3 58 5 2 2 2 3 6" xfId="21885"/>
    <cellStyle name="Normal 3 58 5 2 2 2 4" xfId="8374"/>
    <cellStyle name="Normal 3 58 5 2 2 2 4 2" xfId="14639"/>
    <cellStyle name="Normal 3 58 5 2 2 2 4 2 2" xfId="31629"/>
    <cellStyle name="Normal 3 58 5 2 2 2 4 3" xfId="24669"/>
    <cellStyle name="Normal 3 58 5 2 2 2 5" xfId="6286"/>
    <cellStyle name="Normal 3 58 5 2 2 2 5 2" xfId="12551"/>
    <cellStyle name="Normal 3 58 5 2 2 2 5 2 2" xfId="29541"/>
    <cellStyle name="Normal 3 58 5 2 2 2 5 3" xfId="22581"/>
    <cellStyle name="Normal 3 58 5 2 2 2 6" xfId="10463"/>
    <cellStyle name="Normal 3 58 5 2 2 2 6 2" xfId="27453"/>
    <cellStyle name="Normal 3 58 5 2 2 2 6 3" xfId="20493"/>
    <cellStyle name="Normal 3 58 5 2 2 2 7" xfId="17025"/>
    <cellStyle name="Normal 3 58 5 2 2 2 7 2" xfId="26757"/>
    <cellStyle name="Normal 3 58 5 2 2 2 8" xfId="17709"/>
    <cellStyle name="Normal 3 58 5 2 2 2 9" xfId="19797"/>
    <cellStyle name="Normal 3 58 5 2 2 3" xfId="4552"/>
    <cellStyle name="Normal 3 58 5 2 2 3 2" xfId="8728"/>
    <cellStyle name="Normal 3 58 5 2 2 3 2 2" xfId="14993"/>
    <cellStyle name="Normal 3 58 5 2 2 3 2 2 2" xfId="31983"/>
    <cellStyle name="Normal 3 58 5 2 2 3 2 3" xfId="25023"/>
    <cellStyle name="Normal 3 58 5 2 2 3 3" xfId="6640"/>
    <cellStyle name="Normal 3 58 5 2 2 3 3 2" xfId="12905"/>
    <cellStyle name="Normal 3 58 5 2 2 3 3 2 2" xfId="29895"/>
    <cellStyle name="Normal 3 58 5 2 2 3 3 3" xfId="22935"/>
    <cellStyle name="Normal 3 58 5 2 2 3 4" xfId="10817"/>
    <cellStyle name="Normal 3 58 5 2 2 3 4 2" xfId="27807"/>
    <cellStyle name="Normal 3 58 5 2 2 3 5" xfId="18063"/>
    <cellStyle name="Normal 3 58 5 2 2 3 6" xfId="20847"/>
    <cellStyle name="Normal 3 58 5 2 2 4" xfId="5248"/>
    <cellStyle name="Normal 3 58 5 2 2 4 2" xfId="9424"/>
    <cellStyle name="Normal 3 58 5 2 2 4 2 2" xfId="15689"/>
    <cellStyle name="Normal 3 58 5 2 2 4 2 2 2" xfId="32679"/>
    <cellStyle name="Normal 3 58 5 2 2 4 2 3" xfId="25719"/>
    <cellStyle name="Normal 3 58 5 2 2 4 3" xfId="7336"/>
    <cellStyle name="Normal 3 58 5 2 2 4 3 2" xfId="13601"/>
    <cellStyle name="Normal 3 58 5 2 2 4 3 2 2" xfId="30591"/>
    <cellStyle name="Normal 3 58 5 2 2 4 3 3" xfId="23631"/>
    <cellStyle name="Normal 3 58 5 2 2 4 4" xfId="11513"/>
    <cellStyle name="Normal 3 58 5 2 2 4 4 2" xfId="28503"/>
    <cellStyle name="Normal 3 58 5 2 2 4 5" xfId="18759"/>
    <cellStyle name="Normal 3 58 5 2 2 4 6" xfId="21543"/>
    <cellStyle name="Normal 3 58 5 2 2 5" xfId="8032"/>
    <cellStyle name="Normal 3 58 5 2 2 5 2" xfId="14297"/>
    <cellStyle name="Normal 3 58 5 2 2 5 2 2" xfId="31287"/>
    <cellStyle name="Normal 3 58 5 2 2 5 3" xfId="24327"/>
    <cellStyle name="Normal 3 58 5 2 2 6" xfId="5944"/>
    <cellStyle name="Normal 3 58 5 2 2 6 2" xfId="12209"/>
    <cellStyle name="Normal 3 58 5 2 2 6 2 2" xfId="29199"/>
    <cellStyle name="Normal 3 58 5 2 2 6 3" xfId="22239"/>
    <cellStyle name="Normal 3 58 5 2 2 7" xfId="10121"/>
    <cellStyle name="Normal 3 58 5 2 2 7 2" xfId="27111"/>
    <cellStyle name="Normal 3 58 5 2 2 7 3" xfId="20151"/>
    <cellStyle name="Normal 3 58 5 2 2 8" xfId="16683"/>
    <cellStyle name="Normal 3 58 5 2 2 8 2" xfId="26415"/>
    <cellStyle name="Normal 3 58 5 2 2 9" xfId="17367"/>
    <cellStyle name="Normal 3 58 5 2 3" xfId="4027"/>
    <cellStyle name="Normal 3 58 5 2 3 2" xfId="4723"/>
    <cellStyle name="Normal 3 58 5 2 3 2 2" xfId="8899"/>
    <cellStyle name="Normal 3 58 5 2 3 2 2 2" xfId="15164"/>
    <cellStyle name="Normal 3 58 5 2 3 2 2 2 2" xfId="32154"/>
    <cellStyle name="Normal 3 58 5 2 3 2 2 3" xfId="25194"/>
    <cellStyle name="Normal 3 58 5 2 3 2 3" xfId="6811"/>
    <cellStyle name="Normal 3 58 5 2 3 2 3 2" xfId="13076"/>
    <cellStyle name="Normal 3 58 5 2 3 2 3 2 2" xfId="30066"/>
    <cellStyle name="Normal 3 58 5 2 3 2 3 3" xfId="23106"/>
    <cellStyle name="Normal 3 58 5 2 3 2 4" xfId="10988"/>
    <cellStyle name="Normal 3 58 5 2 3 2 4 2" xfId="27978"/>
    <cellStyle name="Normal 3 58 5 2 3 2 5" xfId="18234"/>
    <cellStyle name="Normal 3 58 5 2 3 2 6" xfId="21018"/>
    <cellStyle name="Normal 3 58 5 2 3 3" xfId="5419"/>
    <cellStyle name="Normal 3 58 5 2 3 3 2" xfId="9595"/>
    <cellStyle name="Normal 3 58 5 2 3 3 2 2" xfId="15860"/>
    <cellStyle name="Normal 3 58 5 2 3 3 2 2 2" xfId="32850"/>
    <cellStyle name="Normal 3 58 5 2 3 3 2 3" xfId="25890"/>
    <cellStyle name="Normal 3 58 5 2 3 3 3" xfId="7507"/>
    <cellStyle name="Normal 3 58 5 2 3 3 3 2" xfId="13772"/>
    <cellStyle name="Normal 3 58 5 2 3 3 3 2 2" xfId="30762"/>
    <cellStyle name="Normal 3 58 5 2 3 3 3 3" xfId="23802"/>
    <cellStyle name="Normal 3 58 5 2 3 3 4" xfId="11684"/>
    <cellStyle name="Normal 3 58 5 2 3 3 4 2" xfId="28674"/>
    <cellStyle name="Normal 3 58 5 2 3 3 5" xfId="18930"/>
    <cellStyle name="Normal 3 58 5 2 3 3 6" xfId="21714"/>
    <cellStyle name="Normal 3 58 5 2 3 4" xfId="8203"/>
    <cellStyle name="Normal 3 58 5 2 3 4 2" xfId="14468"/>
    <cellStyle name="Normal 3 58 5 2 3 4 2 2" xfId="31458"/>
    <cellStyle name="Normal 3 58 5 2 3 4 3" xfId="24498"/>
    <cellStyle name="Normal 3 58 5 2 3 5" xfId="6115"/>
    <cellStyle name="Normal 3 58 5 2 3 5 2" xfId="12380"/>
    <cellStyle name="Normal 3 58 5 2 3 5 2 2" xfId="29370"/>
    <cellStyle name="Normal 3 58 5 2 3 5 3" xfId="22410"/>
    <cellStyle name="Normal 3 58 5 2 3 6" xfId="10292"/>
    <cellStyle name="Normal 3 58 5 2 3 6 2" xfId="27282"/>
    <cellStyle name="Normal 3 58 5 2 3 6 3" xfId="20322"/>
    <cellStyle name="Normal 3 58 5 2 3 7" xfId="16854"/>
    <cellStyle name="Normal 3 58 5 2 3 7 2" xfId="26586"/>
    <cellStyle name="Normal 3 58 5 2 3 8" xfId="17538"/>
    <cellStyle name="Normal 3 58 5 2 3 9" xfId="19626"/>
    <cellStyle name="Normal 3 58 5 2 4" xfId="4381"/>
    <cellStyle name="Normal 3 58 5 2 4 2" xfId="8557"/>
    <cellStyle name="Normal 3 58 5 2 4 2 2" xfId="14822"/>
    <cellStyle name="Normal 3 58 5 2 4 2 2 2" xfId="31812"/>
    <cellStyle name="Normal 3 58 5 2 4 2 3" xfId="24852"/>
    <cellStyle name="Normal 3 58 5 2 4 3" xfId="6469"/>
    <cellStyle name="Normal 3 58 5 2 4 3 2" xfId="12734"/>
    <cellStyle name="Normal 3 58 5 2 4 3 2 2" xfId="29724"/>
    <cellStyle name="Normal 3 58 5 2 4 3 3" xfId="22764"/>
    <cellStyle name="Normal 3 58 5 2 4 4" xfId="10646"/>
    <cellStyle name="Normal 3 58 5 2 4 4 2" xfId="27636"/>
    <cellStyle name="Normal 3 58 5 2 4 5" xfId="17892"/>
    <cellStyle name="Normal 3 58 5 2 4 6" xfId="20676"/>
    <cellStyle name="Normal 3 58 5 2 5" xfId="5077"/>
    <cellStyle name="Normal 3 58 5 2 5 2" xfId="9253"/>
    <cellStyle name="Normal 3 58 5 2 5 2 2" xfId="15518"/>
    <cellStyle name="Normal 3 58 5 2 5 2 2 2" xfId="32508"/>
    <cellStyle name="Normal 3 58 5 2 5 2 3" xfId="25548"/>
    <cellStyle name="Normal 3 58 5 2 5 3" xfId="7165"/>
    <cellStyle name="Normal 3 58 5 2 5 3 2" xfId="13430"/>
    <cellStyle name="Normal 3 58 5 2 5 3 2 2" xfId="30420"/>
    <cellStyle name="Normal 3 58 5 2 5 3 3" xfId="23460"/>
    <cellStyle name="Normal 3 58 5 2 5 4" xfId="11342"/>
    <cellStyle name="Normal 3 58 5 2 5 4 2" xfId="28332"/>
    <cellStyle name="Normal 3 58 5 2 5 5" xfId="18588"/>
    <cellStyle name="Normal 3 58 5 2 5 6" xfId="21372"/>
    <cellStyle name="Normal 3 58 5 2 6" xfId="7861"/>
    <cellStyle name="Normal 3 58 5 2 6 2" xfId="14126"/>
    <cellStyle name="Normal 3 58 5 2 6 2 2" xfId="31116"/>
    <cellStyle name="Normal 3 58 5 2 6 3" xfId="24156"/>
    <cellStyle name="Normal 3 58 5 2 7" xfId="5773"/>
    <cellStyle name="Normal 3 58 5 2 7 2" xfId="12038"/>
    <cellStyle name="Normal 3 58 5 2 7 2 2" xfId="29028"/>
    <cellStyle name="Normal 3 58 5 2 7 3" xfId="22068"/>
    <cellStyle name="Normal 3 58 5 2 8" xfId="9950"/>
    <cellStyle name="Normal 3 58 5 2 8 2" xfId="26940"/>
    <cellStyle name="Normal 3 58 5 2 8 3" xfId="19980"/>
    <cellStyle name="Normal 3 58 5 2 9" xfId="16512"/>
    <cellStyle name="Normal 3 58 5 2 9 2" xfId="26244"/>
    <cellStyle name="Normal 3 58 5 3" xfId="3778"/>
    <cellStyle name="Normal 3 58 5 3 10" xfId="19377"/>
    <cellStyle name="Normal 3 58 5 3 2" xfId="4120"/>
    <cellStyle name="Normal 3 58 5 3 2 2" xfId="4816"/>
    <cellStyle name="Normal 3 58 5 3 2 2 2" xfId="8992"/>
    <cellStyle name="Normal 3 58 5 3 2 2 2 2" xfId="15257"/>
    <cellStyle name="Normal 3 58 5 3 2 2 2 2 2" xfId="32247"/>
    <cellStyle name="Normal 3 58 5 3 2 2 2 3" xfId="25287"/>
    <cellStyle name="Normal 3 58 5 3 2 2 3" xfId="6904"/>
    <cellStyle name="Normal 3 58 5 3 2 2 3 2" xfId="13169"/>
    <cellStyle name="Normal 3 58 5 3 2 2 3 2 2" xfId="30159"/>
    <cellStyle name="Normal 3 58 5 3 2 2 3 3" xfId="23199"/>
    <cellStyle name="Normal 3 58 5 3 2 2 4" xfId="11081"/>
    <cellStyle name="Normal 3 58 5 3 2 2 4 2" xfId="28071"/>
    <cellStyle name="Normal 3 58 5 3 2 2 5" xfId="18327"/>
    <cellStyle name="Normal 3 58 5 3 2 2 6" xfId="21111"/>
    <cellStyle name="Normal 3 58 5 3 2 3" xfId="5512"/>
    <cellStyle name="Normal 3 58 5 3 2 3 2" xfId="9688"/>
    <cellStyle name="Normal 3 58 5 3 2 3 2 2" xfId="15953"/>
    <cellStyle name="Normal 3 58 5 3 2 3 2 2 2" xfId="32943"/>
    <cellStyle name="Normal 3 58 5 3 2 3 2 3" xfId="25983"/>
    <cellStyle name="Normal 3 58 5 3 2 3 3" xfId="7600"/>
    <cellStyle name="Normal 3 58 5 3 2 3 3 2" xfId="13865"/>
    <cellStyle name="Normal 3 58 5 3 2 3 3 2 2" xfId="30855"/>
    <cellStyle name="Normal 3 58 5 3 2 3 3 3" xfId="23895"/>
    <cellStyle name="Normal 3 58 5 3 2 3 4" xfId="11777"/>
    <cellStyle name="Normal 3 58 5 3 2 3 4 2" xfId="28767"/>
    <cellStyle name="Normal 3 58 5 3 2 3 5" xfId="19023"/>
    <cellStyle name="Normal 3 58 5 3 2 3 6" xfId="21807"/>
    <cellStyle name="Normal 3 58 5 3 2 4" xfId="8296"/>
    <cellStyle name="Normal 3 58 5 3 2 4 2" xfId="14561"/>
    <cellStyle name="Normal 3 58 5 3 2 4 2 2" xfId="31551"/>
    <cellStyle name="Normal 3 58 5 3 2 4 3" xfId="24591"/>
    <cellStyle name="Normal 3 58 5 3 2 5" xfId="6208"/>
    <cellStyle name="Normal 3 58 5 3 2 5 2" xfId="12473"/>
    <cellStyle name="Normal 3 58 5 3 2 5 2 2" xfId="29463"/>
    <cellStyle name="Normal 3 58 5 3 2 5 3" xfId="22503"/>
    <cellStyle name="Normal 3 58 5 3 2 6" xfId="10385"/>
    <cellStyle name="Normal 3 58 5 3 2 6 2" xfId="27375"/>
    <cellStyle name="Normal 3 58 5 3 2 6 3" xfId="20415"/>
    <cellStyle name="Normal 3 58 5 3 2 7" xfId="16947"/>
    <cellStyle name="Normal 3 58 5 3 2 7 2" xfId="26679"/>
    <cellStyle name="Normal 3 58 5 3 2 8" xfId="17631"/>
    <cellStyle name="Normal 3 58 5 3 2 9" xfId="19719"/>
    <cellStyle name="Normal 3 58 5 3 3" xfId="4474"/>
    <cellStyle name="Normal 3 58 5 3 3 2" xfId="8650"/>
    <cellStyle name="Normal 3 58 5 3 3 2 2" xfId="14915"/>
    <cellStyle name="Normal 3 58 5 3 3 2 2 2" xfId="31905"/>
    <cellStyle name="Normal 3 58 5 3 3 2 3" xfId="24945"/>
    <cellStyle name="Normal 3 58 5 3 3 3" xfId="6562"/>
    <cellStyle name="Normal 3 58 5 3 3 3 2" xfId="12827"/>
    <cellStyle name="Normal 3 58 5 3 3 3 2 2" xfId="29817"/>
    <cellStyle name="Normal 3 58 5 3 3 3 3" xfId="22857"/>
    <cellStyle name="Normal 3 58 5 3 3 4" xfId="10739"/>
    <cellStyle name="Normal 3 58 5 3 3 4 2" xfId="27729"/>
    <cellStyle name="Normal 3 58 5 3 3 5" xfId="17985"/>
    <cellStyle name="Normal 3 58 5 3 3 6" xfId="20769"/>
    <cellStyle name="Normal 3 58 5 3 4" xfId="5170"/>
    <cellStyle name="Normal 3 58 5 3 4 2" xfId="9346"/>
    <cellStyle name="Normal 3 58 5 3 4 2 2" xfId="15611"/>
    <cellStyle name="Normal 3 58 5 3 4 2 2 2" xfId="32601"/>
    <cellStyle name="Normal 3 58 5 3 4 2 3" xfId="25641"/>
    <cellStyle name="Normal 3 58 5 3 4 3" xfId="7258"/>
    <cellStyle name="Normal 3 58 5 3 4 3 2" xfId="13523"/>
    <cellStyle name="Normal 3 58 5 3 4 3 2 2" xfId="30513"/>
    <cellStyle name="Normal 3 58 5 3 4 3 3" xfId="23553"/>
    <cellStyle name="Normal 3 58 5 3 4 4" xfId="11435"/>
    <cellStyle name="Normal 3 58 5 3 4 4 2" xfId="28425"/>
    <cellStyle name="Normal 3 58 5 3 4 5" xfId="18681"/>
    <cellStyle name="Normal 3 58 5 3 4 6" xfId="21465"/>
    <cellStyle name="Normal 3 58 5 3 5" xfId="7954"/>
    <cellStyle name="Normal 3 58 5 3 5 2" xfId="14219"/>
    <cellStyle name="Normal 3 58 5 3 5 2 2" xfId="31209"/>
    <cellStyle name="Normal 3 58 5 3 5 3" xfId="24249"/>
    <cellStyle name="Normal 3 58 5 3 6" xfId="5866"/>
    <cellStyle name="Normal 3 58 5 3 6 2" xfId="12131"/>
    <cellStyle name="Normal 3 58 5 3 6 2 2" xfId="29121"/>
    <cellStyle name="Normal 3 58 5 3 6 3" xfId="22161"/>
    <cellStyle name="Normal 3 58 5 3 7" xfId="10043"/>
    <cellStyle name="Normal 3 58 5 3 7 2" xfId="27033"/>
    <cellStyle name="Normal 3 58 5 3 7 3" xfId="20073"/>
    <cellStyle name="Normal 3 58 5 3 8" xfId="16605"/>
    <cellStyle name="Normal 3 58 5 3 8 2" xfId="26337"/>
    <cellStyle name="Normal 3 58 5 3 9" xfId="17289"/>
    <cellStyle name="Normal 3 58 5 4" xfId="3949"/>
    <cellStyle name="Normal 3 58 5 4 2" xfId="4645"/>
    <cellStyle name="Normal 3 58 5 4 2 2" xfId="8821"/>
    <cellStyle name="Normal 3 58 5 4 2 2 2" xfId="15086"/>
    <cellStyle name="Normal 3 58 5 4 2 2 2 2" xfId="32076"/>
    <cellStyle name="Normal 3 58 5 4 2 2 3" xfId="25116"/>
    <cellStyle name="Normal 3 58 5 4 2 3" xfId="6733"/>
    <cellStyle name="Normal 3 58 5 4 2 3 2" xfId="12998"/>
    <cellStyle name="Normal 3 58 5 4 2 3 2 2" xfId="29988"/>
    <cellStyle name="Normal 3 58 5 4 2 3 3" xfId="23028"/>
    <cellStyle name="Normal 3 58 5 4 2 4" xfId="10910"/>
    <cellStyle name="Normal 3 58 5 4 2 4 2" xfId="27900"/>
    <cellStyle name="Normal 3 58 5 4 2 5" xfId="18156"/>
    <cellStyle name="Normal 3 58 5 4 2 6" xfId="20940"/>
    <cellStyle name="Normal 3 58 5 4 3" xfId="5341"/>
    <cellStyle name="Normal 3 58 5 4 3 2" xfId="9517"/>
    <cellStyle name="Normal 3 58 5 4 3 2 2" xfId="15782"/>
    <cellStyle name="Normal 3 58 5 4 3 2 2 2" xfId="32772"/>
    <cellStyle name="Normal 3 58 5 4 3 2 3" xfId="25812"/>
    <cellStyle name="Normal 3 58 5 4 3 3" xfId="7429"/>
    <cellStyle name="Normal 3 58 5 4 3 3 2" xfId="13694"/>
    <cellStyle name="Normal 3 58 5 4 3 3 2 2" xfId="30684"/>
    <cellStyle name="Normal 3 58 5 4 3 3 3" xfId="23724"/>
    <cellStyle name="Normal 3 58 5 4 3 4" xfId="11606"/>
    <cellStyle name="Normal 3 58 5 4 3 4 2" xfId="28596"/>
    <cellStyle name="Normal 3 58 5 4 3 5" xfId="18852"/>
    <cellStyle name="Normal 3 58 5 4 3 6" xfId="21636"/>
    <cellStyle name="Normal 3 58 5 4 4" xfId="8125"/>
    <cellStyle name="Normal 3 58 5 4 4 2" xfId="14390"/>
    <cellStyle name="Normal 3 58 5 4 4 2 2" xfId="31380"/>
    <cellStyle name="Normal 3 58 5 4 4 3" xfId="24420"/>
    <cellStyle name="Normal 3 58 5 4 5" xfId="6037"/>
    <cellStyle name="Normal 3 58 5 4 5 2" xfId="12302"/>
    <cellStyle name="Normal 3 58 5 4 5 2 2" xfId="29292"/>
    <cellStyle name="Normal 3 58 5 4 5 3" xfId="22332"/>
    <cellStyle name="Normal 3 58 5 4 6" xfId="10214"/>
    <cellStyle name="Normal 3 58 5 4 6 2" xfId="27204"/>
    <cellStyle name="Normal 3 58 5 4 6 3" xfId="20244"/>
    <cellStyle name="Normal 3 58 5 4 7" xfId="16776"/>
    <cellStyle name="Normal 3 58 5 4 7 2" xfId="26508"/>
    <cellStyle name="Normal 3 58 5 4 8" xfId="17460"/>
    <cellStyle name="Normal 3 58 5 4 9" xfId="19548"/>
    <cellStyle name="Normal 3 58 5 5" xfId="4303"/>
    <cellStyle name="Normal 3 58 5 5 2" xfId="8479"/>
    <cellStyle name="Normal 3 58 5 5 2 2" xfId="14744"/>
    <cellStyle name="Normal 3 58 5 5 2 2 2" xfId="31734"/>
    <cellStyle name="Normal 3 58 5 5 2 3" xfId="24774"/>
    <cellStyle name="Normal 3 58 5 5 3" xfId="6391"/>
    <cellStyle name="Normal 3 58 5 5 3 2" xfId="12656"/>
    <cellStyle name="Normal 3 58 5 5 3 2 2" xfId="29646"/>
    <cellStyle name="Normal 3 58 5 5 3 3" xfId="22686"/>
    <cellStyle name="Normal 3 58 5 5 4" xfId="10568"/>
    <cellStyle name="Normal 3 58 5 5 4 2" xfId="27558"/>
    <cellStyle name="Normal 3 58 5 5 5" xfId="17814"/>
    <cellStyle name="Normal 3 58 5 5 6" xfId="20598"/>
    <cellStyle name="Normal 3 58 5 6" xfId="4999"/>
    <cellStyle name="Normal 3 58 5 6 2" xfId="9175"/>
    <cellStyle name="Normal 3 58 5 6 2 2" xfId="15440"/>
    <cellStyle name="Normal 3 58 5 6 2 2 2" xfId="32430"/>
    <cellStyle name="Normal 3 58 5 6 2 3" xfId="25470"/>
    <cellStyle name="Normal 3 58 5 6 3" xfId="7087"/>
    <cellStyle name="Normal 3 58 5 6 3 2" xfId="13352"/>
    <cellStyle name="Normal 3 58 5 6 3 2 2" xfId="30342"/>
    <cellStyle name="Normal 3 58 5 6 3 3" xfId="23382"/>
    <cellStyle name="Normal 3 58 5 6 4" xfId="11264"/>
    <cellStyle name="Normal 3 58 5 6 4 2" xfId="28254"/>
    <cellStyle name="Normal 3 58 5 6 5" xfId="18510"/>
    <cellStyle name="Normal 3 58 5 6 6" xfId="21294"/>
    <cellStyle name="Normal 3 58 5 7" xfId="7783"/>
    <cellStyle name="Normal 3 58 5 7 2" xfId="14048"/>
    <cellStyle name="Normal 3 58 5 7 2 2" xfId="31038"/>
    <cellStyle name="Normal 3 58 5 7 3" xfId="24078"/>
    <cellStyle name="Normal 3 58 5 8" xfId="5695"/>
    <cellStyle name="Normal 3 58 5 8 2" xfId="11960"/>
    <cellStyle name="Normal 3 58 5 8 2 2" xfId="28950"/>
    <cellStyle name="Normal 3 58 5 8 3" xfId="21990"/>
    <cellStyle name="Normal 3 58 5 9" xfId="9872"/>
    <cellStyle name="Normal 3 58 5 9 2" xfId="26862"/>
    <cellStyle name="Normal 3 58 5 9 3" xfId="19902"/>
    <cellStyle name="Normal 3 58 6" xfId="3646"/>
    <cellStyle name="Normal 3 58 6 10" xfId="17157"/>
    <cellStyle name="Normal 3 58 6 11" xfId="19245"/>
    <cellStyle name="Normal 3 58 6 2" xfId="3817"/>
    <cellStyle name="Normal 3 58 6 2 10" xfId="19416"/>
    <cellStyle name="Normal 3 58 6 2 2" xfId="4159"/>
    <cellStyle name="Normal 3 58 6 2 2 2" xfId="4855"/>
    <cellStyle name="Normal 3 58 6 2 2 2 2" xfId="9031"/>
    <cellStyle name="Normal 3 58 6 2 2 2 2 2" xfId="15296"/>
    <cellStyle name="Normal 3 58 6 2 2 2 2 2 2" xfId="32286"/>
    <cellStyle name="Normal 3 58 6 2 2 2 2 3" xfId="25326"/>
    <cellStyle name="Normal 3 58 6 2 2 2 3" xfId="6943"/>
    <cellStyle name="Normal 3 58 6 2 2 2 3 2" xfId="13208"/>
    <cellStyle name="Normal 3 58 6 2 2 2 3 2 2" xfId="30198"/>
    <cellStyle name="Normal 3 58 6 2 2 2 3 3" xfId="23238"/>
    <cellStyle name="Normal 3 58 6 2 2 2 4" xfId="11120"/>
    <cellStyle name="Normal 3 58 6 2 2 2 4 2" xfId="28110"/>
    <cellStyle name="Normal 3 58 6 2 2 2 5" xfId="18366"/>
    <cellStyle name="Normal 3 58 6 2 2 2 6" xfId="21150"/>
    <cellStyle name="Normal 3 58 6 2 2 3" xfId="5551"/>
    <cellStyle name="Normal 3 58 6 2 2 3 2" xfId="9727"/>
    <cellStyle name="Normal 3 58 6 2 2 3 2 2" xfId="15992"/>
    <cellStyle name="Normal 3 58 6 2 2 3 2 2 2" xfId="32982"/>
    <cellStyle name="Normal 3 58 6 2 2 3 2 3" xfId="26022"/>
    <cellStyle name="Normal 3 58 6 2 2 3 3" xfId="7639"/>
    <cellStyle name="Normal 3 58 6 2 2 3 3 2" xfId="13904"/>
    <cellStyle name="Normal 3 58 6 2 2 3 3 2 2" xfId="30894"/>
    <cellStyle name="Normal 3 58 6 2 2 3 3 3" xfId="23934"/>
    <cellStyle name="Normal 3 58 6 2 2 3 4" xfId="11816"/>
    <cellStyle name="Normal 3 58 6 2 2 3 4 2" xfId="28806"/>
    <cellStyle name="Normal 3 58 6 2 2 3 5" xfId="19062"/>
    <cellStyle name="Normal 3 58 6 2 2 3 6" xfId="21846"/>
    <cellStyle name="Normal 3 58 6 2 2 4" xfId="8335"/>
    <cellStyle name="Normal 3 58 6 2 2 4 2" xfId="14600"/>
    <cellStyle name="Normal 3 58 6 2 2 4 2 2" xfId="31590"/>
    <cellStyle name="Normal 3 58 6 2 2 4 3" xfId="24630"/>
    <cellStyle name="Normal 3 58 6 2 2 5" xfId="6247"/>
    <cellStyle name="Normal 3 58 6 2 2 5 2" xfId="12512"/>
    <cellStyle name="Normal 3 58 6 2 2 5 2 2" xfId="29502"/>
    <cellStyle name="Normal 3 58 6 2 2 5 3" xfId="22542"/>
    <cellStyle name="Normal 3 58 6 2 2 6" xfId="10424"/>
    <cellStyle name="Normal 3 58 6 2 2 6 2" xfId="27414"/>
    <cellStyle name="Normal 3 58 6 2 2 6 3" xfId="20454"/>
    <cellStyle name="Normal 3 58 6 2 2 7" xfId="16986"/>
    <cellStyle name="Normal 3 58 6 2 2 7 2" xfId="26718"/>
    <cellStyle name="Normal 3 58 6 2 2 8" xfId="17670"/>
    <cellStyle name="Normal 3 58 6 2 2 9" xfId="19758"/>
    <cellStyle name="Normal 3 58 6 2 3" xfId="4513"/>
    <cellStyle name="Normal 3 58 6 2 3 2" xfId="8689"/>
    <cellStyle name="Normal 3 58 6 2 3 2 2" xfId="14954"/>
    <cellStyle name="Normal 3 58 6 2 3 2 2 2" xfId="31944"/>
    <cellStyle name="Normal 3 58 6 2 3 2 3" xfId="24984"/>
    <cellStyle name="Normal 3 58 6 2 3 3" xfId="6601"/>
    <cellStyle name="Normal 3 58 6 2 3 3 2" xfId="12866"/>
    <cellStyle name="Normal 3 58 6 2 3 3 2 2" xfId="29856"/>
    <cellStyle name="Normal 3 58 6 2 3 3 3" xfId="22896"/>
    <cellStyle name="Normal 3 58 6 2 3 4" xfId="10778"/>
    <cellStyle name="Normal 3 58 6 2 3 4 2" xfId="27768"/>
    <cellStyle name="Normal 3 58 6 2 3 5" xfId="18024"/>
    <cellStyle name="Normal 3 58 6 2 3 6" xfId="20808"/>
    <cellStyle name="Normal 3 58 6 2 4" xfId="5209"/>
    <cellStyle name="Normal 3 58 6 2 4 2" xfId="9385"/>
    <cellStyle name="Normal 3 58 6 2 4 2 2" xfId="15650"/>
    <cellStyle name="Normal 3 58 6 2 4 2 2 2" xfId="32640"/>
    <cellStyle name="Normal 3 58 6 2 4 2 3" xfId="25680"/>
    <cellStyle name="Normal 3 58 6 2 4 3" xfId="7297"/>
    <cellStyle name="Normal 3 58 6 2 4 3 2" xfId="13562"/>
    <cellStyle name="Normal 3 58 6 2 4 3 2 2" xfId="30552"/>
    <cellStyle name="Normal 3 58 6 2 4 3 3" xfId="23592"/>
    <cellStyle name="Normal 3 58 6 2 4 4" xfId="11474"/>
    <cellStyle name="Normal 3 58 6 2 4 4 2" xfId="28464"/>
    <cellStyle name="Normal 3 58 6 2 4 5" xfId="18720"/>
    <cellStyle name="Normal 3 58 6 2 4 6" xfId="21504"/>
    <cellStyle name="Normal 3 58 6 2 5" xfId="7993"/>
    <cellStyle name="Normal 3 58 6 2 5 2" xfId="14258"/>
    <cellStyle name="Normal 3 58 6 2 5 2 2" xfId="31248"/>
    <cellStyle name="Normal 3 58 6 2 5 3" xfId="24288"/>
    <cellStyle name="Normal 3 58 6 2 6" xfId="5905"/>
    <cellStyle name="Normal 3 58 6 2 6 2" xfId="12170"/>
    <cellStyle name="Normal 3 58 6 2 6 2 2" xfId="29160"/>
    <cellStyle name="Normal 3 58 6 2 6 3" xfId="22200"/>
    <cellStyle name="Normal 3 58 6 2 7" xfId="10082"/>
    <cellStyle name="Normal 3 58 6 2 7 2" xfId="27072"/>
    <cellStyle name="Normal 3 58 6 2 7 3" xfId="20112"/>
    <cellStyle name="Normal 3 58 6 2 8" xfId="16644"/>
    <cellStyle name="Normal 3 58 6 2 8 2" xfId="26376"/>
    <cellStyle name="Normal 3 58 6 2 9" xfId="17328"/>
    <cellStyle name="Normal 3 58 6 3" xfId="3988"/>
    <cellStyle name="Normal 3 58 6 3 2" xfId="4684"/>
    <cellStyle name="Normal 3 58 6 3 2 2" xfId="8860"/>
    <cellStyle name="Normal 3 58 6 3 2 2 2" xfId="15125"/>
    <cellStyle name="Normal 3 58 6 3 2 2 2 2" xfId="32115"/>
    <cellStyle name="Normal 3 58 6 3 2 2 3" xfId="25155"/>
    <cellStyle name="Normal 3 58 6 3 2 3" xfId="6772"/>
    <cellStyle name="Normal 3 58 6 3 2 3 2" xfId="13037"/>
    <cellStyle name="Normal 3 58 6 3 2 3 2 2" xfId="30027"/>
    <cellStyle name="Normal 3 58 6 3 2 3 3" xfId="23067"/>
    <cellStyle name="Normal 3 58 6 3 2 4" xfId="10949"/>
    <cellStyle name="Normal 3 58 6 3 2 4 2" xfId="27939"/>
    <cellStyle name="Normal 3 58 6 3 2 5" xfId="18195"/>
    <cellStyle name="Normal 3 58 6 3 2 6" xfId="20979"/>
    <cellStyle name="Normal 3 58 6 3 3" xfId="5380"/>
    <cellStyle name="Normal 3 58 6 3 3 2" xfId="9556"/>
    <cellStyle name="Normal 3 58 6 3 3 2 2" xfId="15821"/>
    <cellStyle name="Normal 3 58 6 3 3 2 2 2" xfId="32811"/>
    <cellStyle name="Normal 3 58 6 3 3 2 3" xfId="25851"/>
    <cellStyle name="Normal 3 58 6 3 3 3" xfId="7468"/>
    <cellStyle name="Normal 3 58 6 3 3 3 2" xfId="13733"/>
    <cellStyle name="Normal 3 58 6 3 3 3 2 2" xfId="30723"/>
    <cellStyle name="Normal 3 58 6 3 3 3 3" xfId="23763"/>
    <cellStyle name="Normal 3 58 6 3 3 4" xfId="11645"/>
    <cellStyle name="Normal 3 58 6 3 3 4 2" xfId="28635"/>
    <cellStyle name="Normal 3 58 6 3 3 5" xfId="18891"/>
    <cellStyle name="Normal 3 58 6 3 3 6" xfId="21675"/>
    <cellStyle name="Normal 3 58 6 3 4" xfId="8164"/>
    <cellStyle name="Normal 3 58 6 3 4 2" xfId="14429"/>
    <cellStyle name="Normal 3 58 6 3 4 2 2" xfId="31419"/>
    <cellStyle name="Normal 3 58 6 3 4 3" xfId="24459"/>
    <cellStyle name="Normal 3 58 6 3 5" xfId="6076"/>
    <cellStyle name="Normal 3 58 6 3 5 2" xfId="12341"/>
    <cellStyle name="Normal 3 58 6 3 5 2 2" xfId="29331"/>
    <cellStyle name="Normal 3 58 6 3 5 3" xfId="22371"/>
    <cellStyle name="Normal 3 58 6 3 6" xfId="10253"/>
    <cellStyle name="Normal 3 58 6 3 6 2" xfId="27243"/>
    <cellStyle name="Normal 3 58 6 3 6 3" xfId="20283"/>
    <cellStyle name="Normal 3 58 6 3 7" xfId="16815"/>
    <cellStyle name="Normal 3 58 6 3 7 2" xfId="26547"/>
    <cellStyle name="Normal 3 58 6 3 8" xfId="17499"/>
    <cellStyle name="Normal 3 58 6 3 9" xfId="19587"/>
    <cellStyle name="Normal 3 58 6 4" xfId="4342"/>
    <cellStyle name="Normal 3 58 6 4 2" xfId="8518"/>
    <cellStyle name="Normal 3 58 6 4 2 2" xfId="14783"/>
    <cellStyle name="Normal 3 58 6 4 2 2 2" xfId="31773"/>
    <cellStyle name="Normal 3 58 6 4 2 3" xfId="24813"/>
    <cellStyle name="Normal 3 58 6 4 3" xfId="6430"/>
    <cellStyle name="Normal 3 58 6 4 3 2" xfId="12695"/>
    <cellStyle name="Normal 3 58 6 4 3 2 2" xfId="29685"/>
    <cellStyle name="Normal 3 58 6 4 3 3" xfId="22725"/>
    <cellStyle name="Normal 3 58 6 4 4" xfId="10607"/>
    <cellStyle name="Normal 3 58 6 4 4 2" xfId="27597"/>
    <cellStyle name="Normal 3 58 6 4 5" xfId="17853"/>
    <cellStyle name="Normal 3 58 6 4 6" xfId="20637"/>
    <cellStyle name="Normal 3 58 6 5" xfId="5038"/>
    <cellStyle name="Normal 3 58 6 5 2" xfId="9214"/>
    <cellStyle name="Normal 3 58 6 5 2 2" xfId="15479"/>
    <cellStyle name="Normal 3 58 6 5 2 2 2" xfId="32469"/>
    <cellStyle name="Normal 3 58 6 5 2 3" xfId="25509"/>
    <cellStyle name="Normal 3 58 6 5 3" xfId="7126"/>
    <cellStyle name="Normal 3 58 6 5 3 2" xfId="13391"/>
    <cellStyle name="Normal 3 58 6 5 3 2 2" xfId="30381"/>
    <cellStyle name="Normal 3 58 6 5 3 3" xfId="23421"/>
    <cellStyle name="Normal 3 58 6 5 4" xfId="11303"/>
    <cellStyle name="Normal 3 58 6 5 4 2" xfId="28293"/>
    <cellStyle name="Normal 3 58 6 5 5" xfId="18549"/>
    <cellStyle name="Normal 3 58 6 5 6" xfId="21333"/>
    <cellStyle name="Normal 3 58 6 6" xfId="7822"/>
    <cellStyle name="Normal 3 58 6 6 2" xfId="14087"/>
    <cellStyle name="Normal 3 58 6 6 2 2" xfId="31077"/>
    <cellStyle name="Normal 3 58 6 6 3" xfId="24117"/>
    <cellStyle name="Normal 3 58 6 7" xfId="5734"/>
    <cellStyle name="Normal 3 58 6 7 2" xfId="11999"/>
    <cellStyle name="Normal 3 58 6 7 2 2" xfId="28989"/>
    <cellStyle name="Normal 3 58 6 7 3" xfId="22029"/>
    <cellStyle name="Normal 3 58 6 8" xfId="9911"/>
    <cellStyle name="Normal 3 58 6 8 2" xfId="26901"/>
    <cellStyle name="Normal 3 58 6 8 3" xfId="19941"/>
    <cellStyle name="Normal 3 58 6 9" xfId="16473"/>
    <cellStyle name="Normal 3 58 6 9 2" xfId="26205"/>
    <cellStyle name="Normal 3 58 7" xfId="3727"/>
    <cellStyle name="Normal 3 58 7 10" xfId="19326"/>
    <cellStyle name="Normal 3 58 7 2" xfId="4069"/>
    <cellStyle name="Normal 3 58 7 2 2" xfId="4765"/>
    <cellStyle name="Normal 3 58 7 2 2 2" xfId="8941"/>
    <cellStyle name="Normal 3 58 7 2 2 2 2" xfId="15206"/>
    <cellStyle name="Normal 3 58 7 2 2 2 2 2" xfId="32196"/>
    <cellStyle name="Normal 3 58 7 2 2 2 3" xfId="25236"/>
    <cellStyle name="Normal 3 58 7 2 2 3" xfId="6853"/>
    <cellStyle name="Normal 3 58 7 2 2 3 2" xfId="13118"/>
    <cellStyle name="Normal 3 58 7 2 2 3 2 2" xfId="30108"/>
    <cellStyle name="Normal 3 58 7 2 2 3 3" xfId="23148"/>
    <cellStyle name="Normal 3 58 7 2 2 4" xfId="11030"/>
    <cellStyle name="Normal 3 58 7 2 2 4 2" xfId="28020"/>
    <cellStyle name="Normal 3 58 7 2 2 5" xfId="18276"/>
    <cellStyle name="Normal 3 58 7 2 2 6" xfId="21060"/>
    <cellStyle name="Normal 3 58 7 2 3" xfId="5461"/>
    <cellStyle name="Normal 3 58 7 2 3 2" xfId="9637"/>
    <cellStyle name="Normal 3 58 7 2 3 2 2" xfId="15902"/>
    <cellStyle name="Normal 3 58 7 2 3 2 2 2" xfId="32892"/>
    <cellStyle name="Normal 3 58 7 2 3 2 3" xfId="25932"/>
    <cellStyle name="Normal 3 58 7 2 3 3" xfId="7549"/>
    <cellStyle name="Normal 3 58 7 2 3 3 2" xfId="13814"/>
    <cellStyle name="Normal 3 58 7 2 3 3 2 2" xfId="30804"/>
    <cellStyle name="Normal 3 58 7 2 3 3 3" xfId="23844"/>
    <cellStyle name="Normal 3 58 7 2 3 4" xfId="11726"/>
    <cellStyle name="Normal 3 58 7 2 3 4 2" xfId="28716"/>
    <cellStyle name="Normal 3 58 7 2 3 5" xfId="18972"/>
    <cellStyle name="Normal 3 58 7 2 3 6" xfId="21756"/>
    <cellStyle name="Normal 3 58 7 2 4" xfId="8245"/>
    <cellStyle name="Normal 3 58 7 2 4 2" xfId="14510"/>
    <cellStyle name="Normal 3 58 7 2 4 2 2" xfId="31500"/>
    <cellStyle name="Normal 3 58 7 2 4 3" xfId="24540"/>
    <cellStyle name="Normal 3 58 7 2 5" xfId="6157"/>
    <cellStyle name="Normal 3 58 7 2 5 2" xfId="12422"/>
    <cellStyle name="Normal 3 58 7 2 5 2 2" xfId="29412"/>
    <cellStyle name="Normal 3 58 7 2 5 3" xfId="22452"/>
    <cellStyle name="Normal 3 58 7 2 6" xfId="10334"/>
    <cellStyle name="Normal 3 58 7 2 6 2" xfId="27324"/>
    <cellStyle name="Normal 3 58 7 2 6 3" xfId="20364"/>
    <cellStyle name="Normal 3 58 7 2 7" xfId="16896"/>
    <cellStyle name="Normal 3 58 7 2 7 2" xfId="26628"/>
    <cellStyle name="Normal 3 58 7 2 8" xfId="17580"/>
    <cellStyle name="Normal 3 58 7 2 9" xfId="19668"/>
    <cellStyle name="Normal 3 58 7 3" xfId="4423"/>
    <cellStyle name="Normal 3 58 7 3 2" xfId="8599"/>
    <cellStyle name="Normal 3 58 7 3 2 2" xfId="14864"/>
    <cellStyle name="Normal 3 58 7 3 2 2 2" xfId="31854"/>
    <cellStyle name="Normal 3 58 7 3 2 3" xfId="24894"/>
    <cellStyle name="Normal 3 58 7 3 3" xfId="6511"/>
    <cellStyle name="Normal 3 58 7 3 3 2" xfId="12776"/>
    <cellStyle name="Normal 3 58 7 3 3 2 2" xfId="29766"/>
    <cellStyle name="Normal 3 58 7 3 3 3" xfId="22806"/>
    <cellStyle name="Normal 3 58 7 3 4" xfId="10688"/>
    <cellStyle name="Normal 3 58 7 3 4 2" xfId="27678"/>
    <cellStyle name="Normal 3 58 7 3 5" xfId="17934"/>
    <cellStyle name="Normal 3 58 7 3 6" xfId="20718"/>
    <cellStyle name="Normal 3 58 7 4" xfId="5119"/>
    <cellStyle name="Normal 3 58 7 4 2" xfId="9295"/>
    <cellStyle name="Normal 3 58 7 4 2 2" xfId="15560"/>
    <cellStyle name="Normal 3 58 7 4 2 2 2" xfId="32550"/>
    <cellStyle name="Normal 3 58 7 4 2 3" xfId="25590"/>
    <cellStyle name="Normal 3 58 7 4 3" xfId="7207"/>
    <cellStyle name="Normal 3 58 7 4 3 2" xfId="13472"/>
    <cellStyle name="Normal 3 58 7 4 3 2 2" xfId="30462"/>
    <cellStyle name="Normal 3 58 7 4 3 3" xfId="23502"/>
    <cellStyle name="Normal 3 58 7 4 4" xfId="11384"/>
    <cellStyle name="Normal 3 58 7 4 4 2" xfId="28374"/>
    <cellStyle name="Normal 3 58 7 4 5" xfId="18630"/>
    <cellStyle name="Normal 3 58 7 4 6" xfId="21414"/>
    <cellStyle name="Normal 3 58 7 5" xfId="7903"/>
    <cellStyle name="Normal 3 58 7 5 2" xfId="14168"/>
    <cellStyle name="Normal 3 58 7 5 2 2" xfId="31158"/>
    <cellStyle name="Normal 3 58 7 5 3" xfId="24198"/>
    <cellStyle name="Normal 3 58 7 6" xfId="5815"/>
    <cellStyle name="Normal 3 58 7 6 2" xfId="12080"/>
    <cellStyle name="Normal 3 58 7 6 2 2" xfId="29070"/>
    <cellStyle name="Normal 3 58 7 6 3" xfId="22110"/>
    <cellStyle name="Normal 3 58 7 7" xfId="9992"/>
    <cellStyle name="Normal 3 58 7 7 2" xfId="26982"/>
    <cellStyle name="Normal 3 58 7 7 3" xfId="20022"/>
    <cellStyle name="Normal 3 58 7 8" xfId="16554"/>
    <cellStyle name="Normal 3 58 7 8 2" xfId="26286"/>
    <cellStyle name="Normal 3 58 7 9" xfId="17238"/>
    <cellStyle name="Normal 3 58 8" xfId="4237"/>
    <cellStyle name="Normal 3 58 8 2" xfId="4933"/>
    <cellStyle name="Normal 3 58 8 2 2" xfId="9109"/>
    <cellStyle name="Normal 3 58 8 2 2 2" xfId="15374"/>
    <cellStyle name="Normal 3 58 8 2 2 2 2" xfId="32364"/>
    <cellStyle name="Normal 3 58 8 2 2 3" xfId="25404"/>
    <cellStyle name="Normal 3 58 8 2 3" xfId="7021"/>
    <cellStyle name="Normal 3 58 8 2 3 2" xfId="13286"/>
    <cellStyle name="Normal 3 58 8 2 3 2 2" xfId="30276"/>
    <cellStyle name="Normal 3 58 8 2 3 3" xfId="23316"/>
    <cellStyle name="Normal 3 58 8 2 4" xfId="11198"/>
    <cellStyle name="Normal 3 58 8 2 4 2" xfId="28188"/>
    <cellStyle name="Normal 3 58 8 2 5" xfId="18444"/>
    <cellStyle name="Normal 3 58 8 2 6" xfId="21228"/>
    <cellStyle name="Normal 3 58 8 3" xfId="5629"/>
    <cellStyle name="Normal 3 58 8 3 2" xfId="9805"/>
    <cellStyle name="Normal 3 58 8 3 2 2" xfId="16070"/>
    <cellStyle name="Normal 3 58 8 3 2 2 2" xfId="33060"/>
    <cellStyle name="Normal 3 58 8 3 2 3" xfId="26100"/>
    <cellStyle name="Normal 3 58 8 3 3" xfId="7717"/>
    <cellStyle name="Normal 3 58 8 3 3 2" xfId="13982"/>
    <cellStyle name="Normal 3 58 8 3 3 2 2" xfId="30972"/>
    <cellStyle name="Normal 3 58 8 3 3 3" xfId="24012"/>
    <cellStyle name="Normal 3 58 8 3 4" xfId="11894"/>
    <cellStyle name="Normal 3 58 8 3 4 2" xfId="28884"/>
    <cellStyle name="Normal 3 58 8 3 5" xfId="19140"/>
    <cellStyle name="Normal 3 58 8 3 6" xfId="21924"/>
    <cellStyle name="Normal 3 58 8 4" xfId="8413"/>
    <cellStyle name="Normal 3 58 8 4 2" xfId="14678"/>
    <cellStyle name="Normal 3 58 8 4 2 2" xfId="31668"/>
    <cellStyle name="Normal 3 58 8 4 3" xfId="24708"/>
    <cellStyle name="Normal 3 58 8 5" xfId="6325"/>
    <cellStyle name="Normal 3 58 8 5 2" xfId="12590"/>
    <cellStyle name="Normal 3 58 8 5 2 2" xfId="29580"/>
    <cellStyle name="Normal 3 58 8 5 3" xfId="22620"/>
    <cellStyle name="Normal 3 58 8 6" xfId="10502"/>
    <cellStyle name="Normal 3 58 8 6 2" xfId="27492"/>
    <cellStyle name="Normal 3 58 8 6 3" xfId="20532"/>
    <cellStyle name="Normal 3 58 8 7" xfId="16725"/>
    <cellStyle name="Normal 3 58 8 7 2" xfId="26796"/>
    <cellStyle name="Normal 3 58 8 8" xfId="17748"/>
    <cellStyle name="Normal 3 58 8 9" xfId="19836"/>
    <cellStyle name="Normal 3 58 9" xfId="3898"/>
    <cellStyle name="Normal 3 58 9 2" xfId="4594"/>
    <cellStyle name="Normal 3 58 9 2 2" xfId="8770"/>
    <cellStyle name="Normal 3 58 9 2 2 2" xfId="15035"/>
    <cellStyle name="Normal 3 58 9 2 2 2 2" xfId="32025"/>
    <cellStyle name="Normal 3 58 9 2 2 3" xfId="25065"/>
    <cellStyle name="Normal 3 58 9 2 3" xfId="6682"/>
    <cellStyle name="Normal 3 58 9 2 3 2" xfId="12947"/>
    <cellStyle name="Normal 3 58 9 2 3 2 2" xfId="29937"/>
    <cellStyle name="Normal 3 58 9 2 3 3" xfId="22977"/>
    <cellStyle name="Normal 3 58 9 2 4" xfId="10859"/>
    <cellStyle name="Normal 3 58 9 2 4 2" xfId="27849"/>
    <cellStyle name="Normal 3 58 9 2 5" xfId="18105"/>
    <cellStyle name="Normal 3 58 9 2 6" xfId="20889"/>
    <cellStyle name="Normal 3 58 9 3" xfId="5290"/>
    <cellStyle name="Normal 3 58 9 3 2" xfId="9466"/>
    <cellStyle name="Normal 3 58 9 3 2 2" xfId="15731"/>
    <cellStyle name="Normal 3 58 9 3 2 2 2" xfId="32721"/>
    <cellStyle name="Normal 3 58 9 3 2 3" xfId="25761"/>
    <cellStyle name="Normal 3 58 9 3 3" xfId="7378"/>
    <cellStyle name="Normal 3 58 9 3 3 2" xfId="13643"/>
    <cellStyle name="Normal 3 58 9 3 3 2 2" xfId="30633"/>
    <cellStyle name="Normal 3 58 9 3 3 3" xfId="23673"/>
    <cellStyle name="Normal 3 58 9 3 4" xfId="11555"/>
    <cellStyle name="Normal 3 58 9 3 4 2" xfId="28545"/>
    <cellStyle name="Normal 3 58 9 3 5" xfId="18801"/>
    <cellStyle name="Normal 3 58 9 3 6" xfId="21585"/>
    <cellStyle name="Normal 3 58 9 4" xfId="8074"/>
    <cellStyle name="Normal 3 58 9 4 2" xfId="14339"/>
    <cellStyle name="Normal 3 58 9 4 2 2" xfId="31329"/>
    <cellStyle name="Normal 3 58 9 4 3" xfId="24369"/>
    <cellStyle name="Normal 3 58 9 5" xfId="5986"/>
    <cellStyle name="Normal 3 58 9 5 2" xfId="12251"/>
    <cellStyle name="Normal 3 58 9 5 2 2" xfId="29241"/>
    <cellStyle name="Normal 3 58 9 5 3" xfId="22281"/>
    <cellStyle name="Normal 3 58 9 6" xfId="10163"/>
    <cellStyle name="Normal 3 58 9 6 2" xfId="27153"/>
    <cellStyle name="Normal 3 58 9 6 3" xfId="20193"/>
    <cellStyle name="Normal 3 58 9 7" xfId="17409"/>
    <cellStyle name="Normal 3 58 9 7 2" xfId="26457"/>
    <cellStyle name="Normal 3 58 9 8" xfId="19497"/>
    <cellStyle name="Normal 3 59" xfId="3518"/>
    <cellStyle name="Normal 3 59 10" xfId="4945"/>
    <cellStyle name="Normal 3 59 10 2" xfId="9121"/>
    <cellStyle name="Normal 3 59 10 2 2" xfId="15386"/>
    <cellStyle name="Normal 3 59 10 2 2 2" xfId="32376"/>
    <cellStyle name="Normal 3 59 10 2 3" xfId="25416"/>
    <cellStyle name="Normal 3 59 10 3" xfId="7033"/>
    <cellStyle name="Normal 3 59 10 3 2" xfId="13298"/>
    <cellStyle name="Normal 3 59 10 3 2 2" xfId="30288"/>
    <cellStyle name="Normal 3 59 10 3 3" xfId="23328"/>
    <cellStyle name="Normal 3 59 10 4" xfId="11210"/>
    <cellStyle name="Normal 3 59 10 4 2" xfId="28200"/>
    <cellStyle name="Normal 3 59 10 5" xfId="18456"/>
    <cellStyle name="Normal 3 59 10 6" xfId="21240"/>
    <cellStyle name="Normal 3 59 11" xfId="7729"/>
    <cellStyle name="Normal 3 59 11 2" xfId="13994"/>
    <cellStyle name="Normal 3 59 11 2 2" xfId="30984"/>
    <cellStyle name="Normal 3 59 11 3" xfId="24024"/>
    <cellStyle name="Normal 3 59 12" xfId="5641"/>
    <cellStyle name="Normal 3 59 12 2" xfId="11906"/>
    <cellStyle name="Normal 3 59 12 2 2" xfId="28896"/>
    <cellStyle name="Normal 3 59 12 3" xfId="21936"/>
    <cellStyle name="Normal 3 59 13" xfId="9818"/>
    <cellStyle name="Normal 3 59 13 2" xfId="26808"/>
    <cellStyle name="Normal 3 59 13 3" xfId="19848"/>
    <cellStyle name="Normal 3 59 14" xfId="16380"/>
    <cellStyle name="Normal 3 59 14 2" xfId="26112"/>
    <cellStyle name="Normal 3 59 15" xfId="17064"/>
    <cellStyle name="Normal 3 59 16" xfId="19152"/>
    <cellStyle name="Normal 3 59 17" xfId="3553"/>
    <cellStyle name="Normal 3 59 2" xfId="3545"/>
    <cellStyle name="Normal 3 59 2 10" xfId="5661"/>
    <cellStyle name="Normal 3 59 2 10 2" xfId="11926"/>
    <cellStyle name="Normal 3 59 2 10 2 2" xfId="28916"/>
    <cellStyle name="Normal 3 59 2 10 3" xfId="21956"/>
    <cellStyle name="Normal 3 59 2 11" xfId="9838"/>
    <cellStyle name="Normal 3 59 2 11 2" xfId="26828"/>
    <cellStyle name="Normal 3 59 2 11 3" xfId="19868"/>
    <cellStyle name="Normal 3 59 2 12" xfId="16400"/>
    <cellStyle name="Normal 3 59 2 12 2" xfId="26132"/>
    <cellStyle name="Normal 3 59 2 13" xfId="17084"/>
    <cellStyle name="Normal 3 59 2 14" xfId="19172"/>
    <cellStyle name="Normal 3 59 2 15" xfId="3573"/>
    <cellStyle name="Normal 3 59 2 2" xfId="3600"/>
    <cellStyle name="Normal 3 59 2 2 10" xfId="16427"/>
    <cellStyle name="Normal 3 59 2 2 10 2" xfId="26159"/>
    <cellStyle name="Normal 3 59 2 2 11" xfId="17111"/>
    <cellStyle name="Normal 3 59 2 2 12" xfId="19199"/>
    <cellStyle name="Normal 3 59 2 2 2" xfId="3717"/>
    <cellStyle name="Normal 3 59 2 2 2 10" xfId="17228"/>
    <cellStyle name="Normal 3 59 2 2 2 11" xfId="19316"/>
    <cellStyle name="Normal 3 59 2 2 2 2" xfId="3888"/>
    <cellStyle name="Normal 3 59 2 2 2 2 10" xfId="19487"/>
    <cellStyle name="Normal 3 59 2 2 2 2 2" xfId="4230"/>
    <cellStyle name="Normal 3 59 2 2 2 2 2 2" xfId="4926"/>
    <cellStyle name="Normal 3 59 2 2 2 2 2 2 2" xfId="9102"/>
    <cellStyle name="Normal 3 59 2 2 2 2 2 2 2 2" xfId="15367"/>
    <cellStyle name="Normal 3 59 2 2 2 2 2 2 2 2 2" xfId="32357"/>
    <cellStyle name="Normal 3 59 2 2 2 2 2 2 2 3" xfId="25397"/>
    <cellStyle name="Normal 3 59 2 2 2 2 2 2 3" xfId="7014"/>
    <cellStyle name="Normal 3 59 2 2 2 2 2 2 3 2" xfId="13279"/>
    <cellStyle name="Normal 3 59 2 2 2 2 2 2 3 2 2" xfId="30269"/>
    <cellStyle name="Normal 3 59 2 2 2 2 2 2 3 3" xfId="23309"/>
    <cellStyle name="Normal 3 59 2 2 2 2 2 2 4" xfId="11191"/>
    <cellStyle name="Normal 3 59 2 2 2 2 2 2 4 2" xfId="28181"/>
    <cellStyle name="Normal 3 59 2 2 2 2 2 2 5" xfId="18437"/>
    <cellStyle name="Normal 3 59 2 2 2 2 2 2 6" xfId="21221"/>
    <cellStyle name="Normal 3 59 2 2 2 2 2 3" xfId="5622"/>
    <cellStyle name="Normal 3 59 2 2 2 2 2 3 2" xfId="9798"/>
    <cellStyle name="Normal 3 59 2 2 2 2 2 3 2 2" xfId="16063"/>
    <cellStyle name="Normal 3 59 2 2 2 2 2 3 2 2 2" xfId="33053"/>
    <cellStyle name="Normal 3 59 2 2 2 2 2 3 2 3" xfId="26093"/>
    <cellStyle name="Normal 3 59 2 2 2 2 2 3 3" xfId="7710"/>
    <cellStyle name="Normal 3 59 2 2 2 2 2 3 3 2" xfId="13975"/>
    <cellStyle name="Normal 3 59 2 2 2 2 2 3 3 2 2" xfId="30965"/>
    <cellStyle name="Normal 3 59 2 2 2 2 2 3 3 3" xfId="24005"/>
    <cellStyle name="Normal 3 59 2 2 2 2 2 3 4" xfId="11887"/>
    <cellStyle name="Normal 3 59 2 2 2 2 2 3 4 2" xfId="28877"/>
    <cellStyle name="Normal 3 59 2 2 2 2 2 3 5" xfId="19133"/>
    <cellStyle name="Normal 3 59 2 2 2 2 2 3 6" xfId="21917"/>
    <cellStyle name="Normal 3 59 2 2 2 2 2 4" xfId="8406"/>
    <cellStyle name="Normal 3 59 2 2 2 2 2 4 2" xfId="14671"/>
    <cellStyle name="Normal 3 59 2 2 2 2 2 4 2 2" xfId="31661"/>
    <cellStyle name="Normal 3 59 2 2 2 2 2 4 3" xfId="24701"/>
    <cellStyle name="Normal 3 59 2 2 2 2 2 5" xfId="6318"/>
    <cellStyle name="Normal 3 59 2 2 2 2 2 5 2" xfId="12583"/>
    <cellStyle name="Normal 3 59 2 2 2 2 2 5 2 2" xfId="29573"/>
    <cellStyle name="Normal 3 59 2 2 2 2 2 5 3" xfId="22613"/>
    <cellStyle name="Normal 3 59 2 2 2 2 2 6" xfId="10495"/>
    <cellStyle name="Normal 3 59 2 2 2 2 2 6 2" xfId="27485"/>
    <cellStyle name="Normal 3 59 2 2 2 2 2 6 3" xfId="20525"/>
    <cellStyle name="Normal 3 59 2 2 2 2 2 7" xfId="17057"/>
    <cellStyle name="Normal 3 59 2 2 2 2 2 7 2" xfId="26789"/>
    <cellStyle name="Normal 3 59 2 2 2 2 2 8" xfId="17741"/>
    <cellStyle name="Normal 3 59 2 2 2 2 2 9" xfId="19829"/>
    <cellStyle name="Normal 3 59 2 2 2 2 3" xfId="4584"/>
    <cellStyle name="Normal 3 59 2 2 2 2 3 2" xfId="8760"/>
    <cellStyle name="Normal 3 59 2 2 2 2 3 2 2" xfId="15025"/>
    <cellStyle name="Normal 3 59 2 2 2 2 3 2 2 2" xfId="32015"/>
    <cellStyle name="Normal 3 59 2 2 2 2 3 2 3" xfId="25055"/>
    <cellStyle name="Normal 3 59 2 2 2 2 3 3" xfId="6672"/>
    <cellStyle name="Normal 3 59 2 2 2 2 3 3 2" xfId="12937"/>
    <cellStyle name="Normal 3 59 2 2 2 2 3 3 2 2" xfId="29927"/>
    <cellStyle name="Normal 3 59 2 2 2 2 3 3 3" xfId="22967"/>
    <cellStyle name="Normal 3 59 2 2 2 2 3 4" xfId="10849"/>
    <cellStyle name="Normal 3 59 2 2 2 2 3 4 2" xfId="27839"/>
    <cellStyle name="Normal 3 59 2 2 2 2 3 5" xfId="18095"/>
    <cellStyle name="Normal 3 59 2 2 2 2 3 6" xfId="20879"/>
    <cellStyle name="Normal 3 59 2 2 2 2 4" xfId="5280"/>
    <cellStyle name="Normal 3 59 2 2 2 2 4 2" xfId="9456"/>
    <cellStyle name="Normal 3 59 2 2 2 2 4 2 2" xfId="15721"/>
    <cellStyle name="Normal 3 59 2 2 2 2 4 2 2 2" xfId="32711"/>
    <cellStyle name="Normal 3 59 2 2 2 2 4 2 3" xfId="25751"/>
    <cellStyle name="Normal 3 59 2 2 2 2 4 3" xfId="7368"/>
    <cellStyle name="Normal 3 59 2 2 2 2 4 3 2" xfId="13633"/>
    <cellStyle name="Normal 3 59 2 2 2 2 4 3 2 2" xfId="30623"/>
    <cellStyle name="Normal 3 59 2 2 2 2 4 3 3" xfId="23663"/>
    <cellStyle name="Normal 3 59 2 2 2 2 4 4" xfId="11545"/>
    <cellStyle name="Normal 3 59 2 2 2 2 4 4 2" xfId="28535"/>
    <cellStyle name="Normal 3 59 2 2 2 2 4 5" xfId="18791"/>
    <cellStyle name="Normal 3 59 2 2 2 2 4 6" xfId="21575"/>
    <cellStyle name="Normal 3 59 2 2 2 2 5" xfId="8064"/>
    <cellStyle name="Normal 3 59 2 2 2 2 5 2" xfId="14329"/>
    <cellStyle name="Normal 3 59 2 2 2 2 5 2 2" xfId="31319"/>
    <cellStyle name="Normal 3 59 2 2 2 2 5 3" xfId="24359"/>
    <cellStyle name="Normal 3 59 2 2 2 2 6" xfId="5976"/>
    <cellStyle name="Normal 3 59 2 2 2 2 6 2" xfId="12241"/>
    <cellStyle name="Normal 3 59 2 2 2 2 6 2 2" xfId="29231"/>
    <cellStyle name="Normal 3 59 2 2 2 2 6 3" xfId="22271"/>
    <cellStyle name="Normal 3 59 2 2 2 2 7" xfId="10153"/>
    <cellStyle name="Normal 3 59 2 2 2 2 7 2" xfId="27143"/>
    <cellStyle name="Normal 3 59 2 2 2 2 7 3" xfId="20183"/>
    <cellStyle name="Normal 3 59 2 2 2 2 8" xfId="16715"/>
    <cellStyle name="Normal 3 59 2 2 2 2 8 2" xfId="26447"/>
    <cellStyle name="Normal 3 59 2 2 2 2 9" xfId="17399"/>
    <cellStyle name="Normal 3 59 2 2 2 3" xfId="4059"/>
    <cellStyle name="Normal 3 59 2 2 2 3 2" xfId="4755"/>
    <cellStyle name="Normal 3 59 2 2 2 3 2 2" xfId="8931"/>
    <cellStyle name="Normal 3 59 2 2 2 3 2 2 2" xfId="15196"/>
    <cellStyle name="Normal 3 59 2 2 2 3 2 2 2 2" xfId="32186"/>
    <cellStyle name="Normal 3 59 2 2 2 3 2 2 3" xfId="25226"/>
    <cellStyle name="Normal 3 59 2 2 2 3 2 3" xfId="6843"/>
    <cellStyle name="Normal 3 59 2 2 2 3 2 3 2" xfId="13108"/>
    <cellStyle name="Normal 3 59 2 2 2 3 2 3 2 2" xfId="30098"/>
    <cellStyle name="Normal 3 59 2 2 2 3 2 3 3" xfId="23138"/>
    <cellStyle name="Normal 3 59 2 2 2 3 2 4" xfId="11020"/>
    <cellStyle name="Normal 3 59 2 2 2 3 2 4 2" xfId="28010"/>
    <cellStyle name="Normal 3 59 2 2 2 3 2 5" xfId="18266"/>
    <cellStyle name="Normal 3 59 2 2 2 3 2 6" xfId="21050"/>
    <cellStyle name="Normal 3 59 2 2 2 3 3" xfId="5451"/>
    <cellStyle name="Normal 3 59 2 2 2 3 3 2" xfId="9627"/>
    <cellStyle name="Normal 3 59 2 2 2 3 3 2 2" xfId="15892"/>
    <cellStyle name="Normal 3 59 2 2 2 3 3 2 2 2" xfId="32882"/>
    <cellStyle name="Normal 3 59 2 2 2 3 3 2 3" xfId="25922"/>
    <cellStyle name="Normal 3 59 2 2 2 3 3 3" xfId="7539"/>
    <cellStyle name="Normal 3 59 2 2 2 3 3 3 2" xfId="13804"/>
    <cellStyle name="Normal 3 59 2 2 2 3 3 3 2 2" xfId="30794"/>
    <cellStyle name="Normal 3 59 2 2 2 3 3 3 3" xfId="23834"/>
    <cellStyle name="Normal 3 59 2 2 2 3 3 4" xfId="11716"/>
    <cellStyle name="Normal 3 59 2 2 2 3 3 4 2" xfId="28706"/>
    <cellStyle name="Normal 3 59 2 2 2 3 3 5" xfId="18962"/>
    <cellStyle name="Normal 3 59 2 2 2 3 3 6" xfId="21746"/>
    <cellStyle name="Normal 3 59 2 2 2 3 4" xfId="8235"/>
    <cellStyle name="Normal 3 59 2 2 2 3 4 2" xfId="14500"/>
    <cellStyle name="Normal 3 59 2 2 2 3 4 2 2" xfId="31490"/>
    <cellStyle name="Normal 3 59 2 2 2 3 4 3" xfId="24530"/>
    <cellStyle name="Normal 3 59 2 2 2 3 5" xfId="6147"/>
    <cellStyle name="Normal 3 59 2 2 2 3 5 2" xfId="12412"/>
    <cellStyle name="Normal 3 59 2 2 2 3 5 2 2" xfId="29402"/>
    <cellStyle name="Normal 3 59 2 2 2 3 5 3" xfId="22442"/>
    <cellStyle name="Normal 3 59 2 2 2 3 6" xfId="10324"/>
    <cellStyle name="Normal 3 59 2 2 2 3 6 2" xfId="27314"/>
    <cellStyle name="Normal 3 59 2 2 2 3 6 3" xfId="20354"/>
    <cellStyle name="Normal 3 59 2 2 2 3 7" xfId="16886"/>
    <cellStyle name="Normal 3 59 2 2 2 3 7 2" xfId="26618"/>
    <cellStyle name="Normal 3 59 2 2 2 3 8" xfId="17570"/>
    <cellStyle name="Normal 3 59 2 2 2 3 9" xfId="19658"/>
    <cellStyle name="Normal 3 59 2 2 2 4" xfId="4413"/>
    <cellStyle name="Normal 3 59 2 2 2 4 2" xfId="8589"/>
    <cellStyle name="Normal 3 59 2 2 2 4 2 2" xfId="14854"/>
    <cellStyle name="Normal 3 59 2 2 2 4 2 2 2" xfId="31844"/>
    <cellStyle name="Normal 3 59 2 2 2 4 2 3" xfId="24884"/>
    <cellStyle name="Normal 3 59 2 2 2 4 3" xfId="6501"/>
    <cellStyle name="Normal 3 59 2 2 2 4 3 2" xfId="12766"/>
    <cellStyle name="Normal 3 59 2 2 2 4 3 2 2" xfId="29756"/>
    <cellStyle name="Normal 3 59 2 2 2 4 3 3" xfId="22796"/>
    <cellStyle name="Normal 3 59 2 2 2 4 4" xfId="10678"/>
    <cellStyle name="Normal 3 59 2 2 2 4 4 2" xfId="27668"/>
    <cellStyle name="Normal 3 59 2 2 2 4 5" xfId="17924"/>
    <cellStyle name="Normal 3 59 2 2 2 4 6" xfId="20708"/>
    <cellStyle name="Normal 3 59 2 2 2 5" xfId="5109"/>
    <cellStyle name="Normal 3 59 2 2 2 5 2" xfId="9285"/>
    <cellStyle name="Normal 3 59 2 2 2 5 2 2" xfId="15550"/>
    <cellStyle name="Normal 3 59 2 2 2 5 2 2 2" xfId="32540"/>
    <cellStyle name="Normal 3 59 2 2 2 5 2 3" xfId="25580"/>
    <cellStyle name="Normal 3 59 2 2 2 5 3" xfId="7197"/>
    <cellStyle name="Normal 3 59 2 2 2 5 3 2" xfId="13462"/>
    <cellStyle name="Normal 3 59 2 2 2 5 3 2 2" xfId="30452"/>
    <cellStyle name="Normal 3 59 2 2 2 5 3 3" xfId="23492"/>
    <cellStyle name="Normal 3 59 2 2 2 5 4" xfId="11374"/>
    <cellStyle name="Normal 3 59 2 2 2 5 4 2" xfId="28364"/>
    <cellStyle name="Normal 3 59 2 2 2 5 5" xfId="18620"/>
    <cellStyle name="Normal 3 59 2 2 2 5 6" xfId="21404"/>
    <cellStyle name="Normal 3 59 2 2 2 6" xfId="7893"/>
    <cellStyle name="Normal 3 59 2 2 2 6 2" xfId="14158"/>
    <cellStyle name="Normal 3 59 2 2 2 6 2 2" xfId="31148"/>
    <cellStyle name="Normal 3 59 2 2 2 6 3" xfId="24188"/>
    <cellStyle name="Normal 3 59 2 2 2 7" xfId="5805"/>
    <cellStyle name="Normal 3 59 2 2 2 7 2" xfId="12070"/>
    <cellStyle name="Normal 3 59 2 2 2 7 2 2" xfId="29060"/>
    <cellStyle name="Normal 3 59 2 2 2 7 3" xfId="22100"/>
    <cellStyle name="Normal 3 59 2 2 2 8" xfId="9982"/>
    <cellStyle name="Normal 3 59 2 2 2 8 2" xfId="26972"/>
    <cellStyle name="Normal 3 59 2 2 2 8 3" xfId="20012"/>
    <cellStyle name="Normal 3 59 2 2 2 9" xfId="16544"/>
    <cellStyle name="Normal 3 59 2 2 2 9 2" xfId="26276"/>
    <cellStyle name="Normal 3 59 2 2 3" xfId="3771"/>
    <cellStyle name="Normal 3 59 2 2 3 10" xfId="19370"/>
    <cellStyle name="Normal 3 59 2 2 3 2" xfId="4113"/>
    <cellStyle name="Normal 3 59 2 2 3 2 2" xfId="4809"/>
    <cellStyle name="Normal 3 59 2 2 3 2 2 2" xfId="8985"/>
    <cellStyle name="Normal 3 59 2 2 3 2 2 2 2" xfId="15250"/>
    <cellStyle name="Normal 3 59 2 2 3 2 2 2 2 2" xfId="32240"/>
    <cellStyle name="Normal 3 59 2 2 3 2 2 2 3" xfId="25280"/>
    <cellStyle name="Normal 3 59 2 2 3 2 2 3" xfId="6897"/>
    <cellStyle name="Normal 3 59 2 2 3 2 2 3 2" xfId="13162"/>
    <cellStyle name="Normal 3 59 2 2 3 2 2 3 2 2" xfId="30152"/>
    <cellStyle name="Normal 3 59 2 2 3 2 2 3 3" xfId="23192"/>
    <cellStyle name="Normal 3 59 2 2 3 2 2 4" xfId="11074"/>
    <cellStyle name="Normal 3 59 2 2 3 2 2 4 2" xfId="28064"/>
    <cellStyle name="Normal 3 59 2 2 3 2 2 5" xfId="18320"/>
    <cellStyle name="Normal 3 59 2 2 3 2 2 6" xfId="21104"/>
    <cellStyle name="Normal 3 59 2 2 3 2 3" xfId="5505"/>
    <cellStyle name="Normal 3 59 2 2 3 2 3 2" xfId="9681"/>
    <cellStyle name="Normal 3 59 2 2 3 2 3 2 2" xfId="15946"/>
    <cellStyle name="Normal 3 59 2 2 3 2 3 2 2 2" xfId="32936"/>
    <cellStyle name="Normal 3 59 2 2 3 2 3 2 3" xfId="25976"/>
    <cellStyle name="Normal 3 59 2 2 3 2 3 3" xfId="7593"/>
    <cellStyle name="Normal 3 59 2 2 3 2 3 3 2" xfId="13858"/>
    <cellStyle name="Normal 3 59 2 2 3 2 3 3 2 2" xfId="30848"/>
    <cellStyle name="Normal 3 59 2 2 3 2 3 3 3" xfId="23888"/>
    <cellStyle name="Normal 3 59 2 2 3 2 3 4" xfId="11770"/>
    <cellStyle name="Normal 3 59 2 2 3 2 3 4 2" xfId="28760"/>
    <cellStyle name="Normal 3 59 2 2 3 2 3 5" xfId="19016"/>
    <cellStyle name="Normal 3 59 2 2 3 2 3 6" xfId="21800"/>
    <cellStyle name="Normal 3 59 2 2 3 2 4" xfId="8289"/>
    <cellStyle name="Normal 3 59 2 2 3 2 4 2" xfId="14554"/>
    <cellStyle name="Normal 3 59 2 2 3 2 4 2 2" xfId="31544"/>
    <cellStyle name="Normal 3 59 2 2 3 2 4 3" xfId="24584"/>
    <cellStyle name="Normal 3 59 2 2 3 2 5" xfId="6201"/>
    <cellStyle name="Normal 3 59 2 2 3 2 5 2" xfId="12466"/>
    <cellStyle name="Normal 3 59 2 2 3 2 5 2 2" xfId="29456"/>
    <cellStyle name="Normal 3 59 2 2 3 2 5 3" xfId="22496"/>
    <cellStyle name="Normal 3 59 2 2 3 2 6" xfId="10378"/>
    <cellStyle name="Normal 3 59 2 2 3 2 6 2" xfId="27368"/>
    <cellStyle name="Normal 3 59 2 2 3 2 6 3" xfId="20408"/>
    <cellStyle name="Normal 3 59 2 2 3 2 7" xfId="16940"/>
    <cellStyle name="Normal 3 59 2 2 3 2 7 2" xfId="26672"/>
    <cellStyle name="Normal 3 59 2 2 3 2 8" xfId="17624"/>
    <cellStyle name="Normal 3 59 2 2 3 2 9" xfId="19712"/>
    <cellStyle name="Normal 3 59 2 2 3 3" xfId="4467"/>
    <cellStyle name="Normal 3 59 2 2 3 3 2" xfId="8643"/>
    <cellStyle name="Normal 3 59 2 2 3 3 2 2" xfId="14908"/>
    <cellStyle name="Normal 3 59 2 2 3 3 2 2 2" xfId="31898"/>
    <cellStyle name="Normal 3 59 2 2 3 3 2 3" xfId="24938"/>
    <cellStyle name="Normal 3 59 2 2 3 3 3" xfId="6555"/>
    <cellStyle name="Normal 3 59 2 2 3 3 3 2" xfId="12820"/>
    <cellStyle name="Normal 3 59 2 2 3 3 3 2 2" xfId="29810"/>
    <cellStyle name="Normal 3 59 2 2 3 3 3 3" xfId="22850"/>
    <cellStyle name="Normal 3 59 2 2 3 3 4" xfId="10732"/>
    <cellStyle name="Normal 3 59 2 2 3 3 4 2" xfId="27722"/>
    <cellStyle name="Normal 3 59 2 2 3 3 5" xfId="17978"/>
    <cellStyle name="Normal 3 59 2 2 3 3 6" xfId="20762"/>
    <cellStyle name="Normal 3 59 2 2 3 4" xfId="5163"/>
    <cellStyle name="Normal 3 59 2 2 3 4 2" xfId="9339"/>
    <cellStyle name="Normal 3 59 2 2 3 4 2 2" xfId="15604"/>
    <cellStyle name="Normal 3 59 2 2 3 4 2 2 2" xfId="32594"/>
    <cellStyle name="Normal 3 59 2 2 3 4 2 3" xfId="25634"/>
    <cellStyle name="Normal 3 59 2 2 3 4 3" xfId="7251"/>
    <cellStyle name="Normal 3 59 2 2 3 4 3 2" xfId="13516"/>
    <cellStyle name="Normal 3 59 2 2 3 4 3 2 2" xfId="30506"/>
    <cellStyle name="Normal 3 59 2 2 3 4 3 3" xfId="23546"/>
    <cellStyle name="Normal 3 59 2 2 3 4 4" xfId="11428"/>
    <cellStyle name="Normal 3 59 2 2 3 4 4 2" xfId="28418"/>
    <cellStyle name="Normal 3 59 2 2 3 4 5" xfId="18674"/>
    <cellStyle name="Normal 3 59 2 2 3 4 6" xfId="21458"/>
    <cellStyle name="Normal 3 59 2 2 3 5" xfId="7947"/>
    <cellStyle name="Normal 3 59 2 2 3 5 2" xfId="14212"/>
    <cellStyle name="Normal 3 59 2 2 3 5 2 2" xfId="31202"/>
    <cellStyle name="Normal 3 59 2 2 3 5 3" xfId="24242"/>
    <cellStyle name="Normal 3 59 2 2 3 6" xfId="5859"/>
    <cellStyle name="Normal 3 59 2 2 3 6 2" xfId="12124"/>
    <cellStyle name="Normal 3 59 2 2 3 6 2 2" xfId="29114"/>
    <cellStyle name="Normal 3 59 2 2 3 6 3" xfId="22154"/>
    <cellStyle name="Normal 3 59 2 2 3 7" xfId="10036"/>
    <cellStyle name="Normal 3 59 2 2 3 7 2" xfId="27026"/>
    <cellStyle name="Normal 3 59 2 2 3 7 3" xfId="20066"/>
    <cellStyle name="Normal 3 59 2 2 3 8" xfId="16598"/>
    <cellStyle name="Normal 3 59 2 2 3 8 2" xfId="26330"/>
    <cellStyle name="Normal 3 59 2 2 3 9" xfId="17282"/>
    <cellStyle name="Normal 3 59 2 2 4" xfId="3942"/>
    <cellStyle name="Normal 3 59 2 2 4 2" xfId="4638"/>
    <cellStyle name="Normal 3 59 2 2 4 2 2" xfId="8814"/>
    <cellStyle name="Normal 3 59 2 2 4 2 2 2" xfId="15079"/>
    <cellStyle name="Normal 3 59 2 2 4 2 2 2 2" xfId="32069"/>
    <cellStyle name="Normal 3 59 2 2 4 2 2 3" xfId="25109"/>
    <cellStyle name="Normal 3 59 2 2 4 2 3" xfId="6726"/>
    <cellStyle name="Normal 3 59 2 2 4 2 3 2" xfId="12991"/>
    <cellStyle name="Normal 3 59 2 2 4 2 3 2 2" xfId="29981"/>
    <cellStyle name="Normal 3 59 2 2 4 2 3 3" xfId="23021"/>
    <cellStyle name="Normal 3 59 2 2 4 2 4" xfId="10903"/>
    <cellStyle name="Normal 3 59 2 2 4 2 4 2" xfId="27893"/>
    <cellStyle name="Normal 3 59 2 2 4 2 5" xfId="18149"/>
    <cellStyle name="Normal 3 59 2 2 4 2 6" xfId="20933"/>
    <cellStyle name="Normal 3 59 2 2 4 3" xfId="5334"/>
    <cellStyle name="Normal 3 59 2 2 4 3 2" xfId="9510"/>
    <cellStyle name="Normal 3 59 2 2 4 3 2 2" xfId="15775"/>
    <cellStyle name="Normal 3 59 2 2 4 3 2 2 2" xfId="32765"/>
    <cellStyle name="Normal 3 59 2 2 4 3 2 3" xfId="25805"/>
    <cellStyle name="Normal 3 59 2 2 4 3 3" xfId="7422"/>
    <cellStyle name="Normal 3 59 2 2 4 3 3 2" xfId="13687"/>
    <cellStyle name="Normal 3 59 2 2 4 3 3 2 2" xfId="30677"/>
    <cellStyle name="Normal 3 59 2 2 4 3 3 3" xfId="23717"/>
    <cellStyle name="Normal 3 59 2 2 4 3 4" xfId="11599"/>
    <cellStyle name="Normal 3 59 2 2 4 3 4 2" xfId="28589"/>
    <cellStyle name="Normal 3 59 2 2 4 3 5" xfId="18845"/>
    <cellStyle name="Normal 3 59 2 2 4 3 6" xfId="21629"/>
    <cellStyle name="Normal 3 59 2 2 4 4" xfId="8118"/>
    <cellStyle name="Normal 3 59 2 2 4 4 2" xfId="14383"/>
    <cellStyle name="Normal 3 59 2 2 4 4 2 2" xfId="31373"/>
    <cellStyle name="Normal 3 59 2 2 4 4 3" xfId="24413"/>
    <cellStyle name="Normal 3 59 2 2 4 5" xfId="6030"/>
    <cellStyle name="Normal 3 59 2 2 4 5 2" xfId="12295"/>
    <cellStyle name="Normal 3 59 2 2 4 5 2 2" xfId="29285"/>
    <cellStyle name="Normal 3 59 2 2 4 5 3" xfId="22325"/>
    <cellStyle name="Normal 3 59 2 2 4 6" xfId="10207"/>
    <cellStyle name="Normal 3 59 2 2 4 6 2" xfId="27197"/>
    <cellStyle name="Normal 3 59 2 2 4 6 3" xfId="20237"/>
    <cellStyle name="Normal 3 59 2 2 4 7" xfId="16769"/>
    <cellStyle name="Normal 3 59 2 2 4 7 2" xfId="26501"/>
    <cellStyle name="Normal 3 59 2 2 4 8" xfId="17453"/>
    <cellStyle name="Normal 3 59 2 2 4 9" xfId="19541"/>
    <cellStyle name="Normal 3 59 2 2 5" xfId="4296"/>
    <cellStyle name="Normal 3 59 2 2 5 2" xfId="8472"/>
    <cellStyle name="Normal 3 59 2 2 5 2 2" xfId="14737"/>
    <cellStyle name="Normal 3 59 2 2 5 2 2 2" xfId="31727"/>
    <cellStyle name="Normal 3 59 2 2 5 2 3" xfId="24767"/>
    <cellStyle name="Normal 3 59 2 2 5 3" xfId="6384"/>
    <cellStyle name="Normal 3 59 2 2 5 3 2" xfId="12649"/>
    <cellStyle name="Normal 3 59 2 2 5 3 2 2" xfId="29639"/>
    <cellStyle name="Normal 3 59 2 2 5 3 3" xfId="22679"/>
    <cellStyle name="Normal 3 59 2 2 5 4" xfId="10561"/>
    <cellStyle name="Normal 3 59 2 2 5 4 2" xfId="27551"/>
    <cellStyle name="Normal 3 59 2 2 5 5" xfId="17807"/>
    <cellStyle name="Normal 3 59 2 2 5 6" xfId="20591"/>
    <cellStyle name="Normal 3 59 2 2 6" xfId="4992"/>
    <cellStyle name="Normal 3 59 2 2 6 2" xfId="9168"/>
    <cellStyle name="Normal 3 59 2 2 6 2 2" xfId="15433"/>
    <cellStyle name="Normal 3 59 2 2 6 2 2 2" xfId="32423"/>
    <cellStyle name="Normal 3 59 2 2 6 2 3" xfId="25463"/>
    <cellStyle name="Normal 3 59 2 2 6 3" xfId="7080"/>
    <cellStyle name="Normal 3 59 2 2 6 3 2" xfId="13345"/>
    <cellStyle name="Normal 3 59 2 2 6 3 2 2" xfId="30335"/>
    <cellStyle name="Normal 3 59 2 2 6 3 3" xfId="23375"/>
    <cellStyle name="Normal 3 59 2 2 6 4" xfId="11257"/>
    <cellStyle name="Normal 3 59 2 2 6 4 2" xfId="28247"/>
    <cellStyle name="Normal 3 59 2 2 6 5" xfId="18503"/>
    <cellStyle name="Normal 3 59 2 2 6 6" xfId="21287"/>
    <cellStyle name="Normal 3 59 2 2 7" xfId="7776"/>
    <cellStyle name="Normal 3 59 2 2 7 2" xfId="14041"/>
    <cellStyle name="Normal 3 59 2 2 7 2 2" xfId="31031"/>
    <cellStyle name="Normal 3 59 2 2 7 3" xfId="24071"/>
    <cellStyle name="Normal 3 59 2 2 8" xfId="5688"/>
    <cellStyle name="Normal 3 59 2 2 8 2" xfId="11953"/>
    <cellStyle name="Normal 3 59 2 2 8 2 2" xfId="28943"/>
    <cellStyle name="Normal 3 59 2 2 8 3" xfId="21983"/>
    <cellStyle name="Normal 3 59 2 2 9" xfId="9865"/>
    <cellStyle name="Normal 3 59 2 2 9 2" xfId="26855"/>
    <cellStyle name="Normal 3 59 2 2 9 3" xfId="19895"/>
    <cellStyle name="Normal 3 59 2 3" xfId="3639"/>
    <cellStyle name="Normal 3 59 2 3 10" xfId="17150"/>
    <cellStyle name="Normal 3 59 2 3 11" xfId="19238"/>
    <cellStyle name="Normal 3 59 2 3 2" xfId="3810"/>
    <cellStyle name="Normal 3 59 2 3 2 10" xfId="19409"/>
    <cellStyle name="Normal 3 59 2 3 2 2" xfId="4152"/>
    <cellStyle name="Normal 3 59 2 3 2 2 2" xfId="4848"/>
    <cellStyle name="Normal 3 59 2 3 2 2 2 2" xfId="9024"/>
    <cellStyle name="Normal 3 59 2 3 2 2 2 2 2" xfId="15289"/>
    <cellStyle name="Normal 3 59 2 3 2 2 2 2 2 2" xfId="32279"/>
    <cellStyle name="Normal 3 59 2 3 2 2 2 2 3" xfId="25319"/>
    <cellStyle name="Normal 3 59 2 3 2 2 2 3" xfId="6936"/>
    <cellStyle name="Normal 3 59 2 3 2 2 2 3 2" xfId="13201"/>
    <cellStyle name="Normal 3 59 2 3 2 2 2 3 2 2" xfId="30191"/>
    <cellStyle name="Normal 3 59 2 3 2 2 2 3 3" xfId="23231"/>
    <cellStyle name="Normal 3 59 2 3 2 2 2 4" xfId="11113"/>
    <cellStyle name="Normal 3 59 2 3 2 2 2 4 2" xfId="28103"/>
    <cellStyle name="Normal 3 59 2 3 2 2 2 5" xfId="18359"/>
    <cellStyle name="Normal 3 59 2 3 2 2 2 6" xfId="21143"/>
    <cellStyle name="Normal 3 59 2 3 2 2 3" xfId="5544"/>
    <cellStyle name="Normal 3 59 2 3 2 2 3 2" xfId="9720"/>
    <cellStyle name="Normal 3 59 2 3 2 2 3 2 2" xfId="15985"/>
    <cellStyle name="Normal 3 59 2 3 2 2 3 2 2 2" xfId="32975"/>
    <cellStyle name="Normal 3 59 2 3 2 2 3 2 3" xfId="26015"/>
    <cellStyle name="Normal 3 59 2 3 2 2 3 3" xfId="7632"/>
    <cellStyle name="Normal 3 59 2 3 2 2 3 3 2" xfId="13897"/>
    <cellStyle name="Normal 3 59 2 3 2 2 3 3 2 2" xfId="30887"/>
    <cellStyle name="Normal 3 59 2 3 2 2 3 3 3" xfId="23927"/>
    <cellStyle name="Normal 3 59 2 3 2 2 3 4" xfId="11809"/>
    <cellStyle name="Normal 3 59 2 3 2 2 3 4 2" xfId="28799"/>
    <cellStyle name="Normal 3 59 2 3 2 2 3 5" xfId="19055"/>
    <cellStyle name="Normal 3 59 2 3 2 2 3 6" xfId="21839"/>
    <cellStyle name="Normal 3 59 2 3 2 2 4" xfId="8328"/>
    <cellStyle name="Normal 3 59 2 3 2 2 4 2" xfId="14593"/>
    <cellStyle name="Normal 3 59 2 3 2 2 4 2 2" xfId="31583"/>
    <cellStyle name="Normal 3 59 2 3 2 2 4 3" xfId="24623"/>
    <cellStyle name="Normal 3 59 2 3 2 2 5" xfId="6240"/>
    <cellStyle name="Normal 3 59 2 3 2 2 5 2" xfId="12505"/>
    <cellStyle name="Normal 3 59 2 3 2 2 5 2 2" xfId="29495"/>
    <cellStyle name="Normal 3 59 2 3 2 2 5 3" xfId="22535"/>
    <cellStyle name="Normal 3 59 2 3 2 2 6" xfId="10417"/>
    <cellStyle name="Normal 3 59 2 3 2 2 6 2" xfId="27407"/>
    <cellStyle name="Normal 3 59 2 3 2 2 6 3" xfId="20447"/>
    <cellStyle name="Normal 3 59 2 3 2 2 7" xfId="16979"/>
    <cellStyle name="Normal 3 59 2 3 2 2 7 2" xfId="26711"/>
    <cellStyle name="Normal 3 59 2 3 2 2 8" xfId="17663"/>
    <cellStyle name="Normal 3 59 2 3 2 2 9" xfId="19751"/>
    <cellStyle name="Normal 3 59 2 3 2 3" xfId="4506"/>
    <cellStyle name="Normal 3 59 2 3 2 3 2" xfId="8682"/>
    <cellStyle name="Normal 3 59 2 3 2 3 2 2" xfId="14947"/>
    <cellStyle name="Normal 3 59 2 3 2 3 2 2 2" xfId="31937"/>
    <cellStyle name="Normal 3 59 2 3 2 3 2 3" xfId="24977"/>
    <cellStyle name="Normal 3 59 2 3 2 3 3" xfId="6594"/>
    <cellStyle name="Normal 3 59 2 3 2 3 3 2" xfId="12859"/>
    <cellStyle name="Normal 3 59 2 3 2 3 3 2 2" xfId="29849"/>
    <cellStyle name="Normal 3 59 2 3 2 3 3 3" xfId="22889"/>
    <cellStyle name="Normal 3 59 2 3 2 3 4" xfId="10771"/>
    <cellStyle name="Normal 3 59 2 3 2 3 4 2" xfId="27761"/>
    <cellStyle name="Normal 3 59 2 3 2 3 5" xfId="18017"/>
    <cellStyle name="Normal 3 59 2 3 2 3 6" xfId="20801"/>
    <cellStyle name="Normal 3 59 2 3 2 4" xfId="5202"/>
    <cellStyle name="Normal 3 59 2 3 2 4 2" xfId="9378"/>
    <cellStyle name="Normal 3 59 2 3 2 4 2 2" xfId="15643"/>
    <cellStyle name="Normal 3 59 2 3 2 4 2 2 2" xfId="32633"/>
    <cellStyle name="Normal 3 59 2 3 2 4 2 3" xfId="25673"/>
    <cellStyle name="Normal 3 59 2 3 2 4 3" xfId="7290"/>
    <cellStyle name="Normal 3 59 2 3 2 4 3 2" xfId="13555"/>
    <cellStyle name="Normal 3 59 2 3 2 4 3 2 2" xfId="30545"/>
    <cellStyle name="Normal 3 59 2 3 2 4 3 3" xfId="23585"/>
    <cellStyle name="Normal 3 59 2 3 2 4 4" xfId="11467"/>
    <cellStyle name="Normal 3 59 2 3 2 4 4 2" xfId="28457"/>
    <cellStyle name="Normal 3 59 2 3 2 4 5" xfId="18713"/>
    <cellStyle name="Normal 3 59 2 3 2 4 6" xfId="21497"/>
    <cellStyle name="Normal 3 59 2 3 2 5" xfId="7986"/>
    <cellStyle name="Normal 3 59 2 3 2 5 2" xfId="14251"/>
    <cellStyle name="Normal 3 59 2 3 2 5 2 2" xfId="31241"/>
    <cellStyle name="Normal 3 59 2 3 2 5 3" xfId="24281"/>
    <cellStyle name="Normal 3 59 2 3 2 6" xfId="5898"/>
    <cellStyle name="Normal 3 59 2 3 2 6 2" xfId="12163"/>
    <cellStyle name="Normal 3 59 2 3 2 6 2 2" xfId="29153"/>
    <cellStyle name="Normal 3 59 2 3 2 6 3" xfId="22193"/>
    <cellStyle name="Normal 3 59 2 3 2 7" xfId="10075"/>
    <cellStyle name="Normal 3 59 2 3 2 7 2" xfId="27065"/>
    <cellStyle name="Normal 3 59 2 3 2 7 3" xfId="20105"/>
    <cellStyle name="Normal 3 59 2 3 2 8" xfId="16637"/>
    <cellStyle name="Normal 3 59 2 3 2 8 2" xfId="26369"/>
    <cellStyle name="Normal 3 59 2 3 2 9" xfId="17321"/>
    <cellStyle name="Normal 3 59 2 3 3" xfId="3981"/>
    <cellStyle name="Normal 3 59 2 3 3 2" xfId="4677"/>
    <cellStyle name="Normal 3 59 2 3 3 2 2" xfId="8853"/>
    <cellStyle name="Normal 3 59 2 3 3 2 2 2" xfId="15118"/>
    <cellStyle name="Normal 3 59 2 3 3 2 2 2 2" xfId="32108"/>
    <cellStyle name="Normal 3 59 2 3 3 2 2 3" xfId="25148"/>
    <cellStyle name="Normal 3 59 2 3 3 2 3" xfId="6765"/>
    <cellStyle name="Normal 3 59 2 3 3 2 3 2" xfId="13030"/>
    <cellStyle name="Normal 3 59 2 3 3 2 3 2 2" xfId="30020"/>
    <cellStyle name="Normal 3 59 2 3 3 2 3 3" xfId="23060"/>
    <cellStyle name="Normal 3 59 2 3 3 2 4" xfId="10942"/>
    <cellStyle name="Normal 3 59 2 3 3 2 4 2" xfId="27932"/>
    <cellStyle name="Normal 3 59 2 3 3 2 5" xfId="18188"/>
    <cellStyle name="Normal 3 59 2 3 3 2 6" xfId="20972"/>
    <cellStyle name="Normal 3 59 2 3 3 3" xfId="5373"/>
    <cellStyle name="Normal 3 59 2 3 3 3 2" xfId="9549"/>
    <cellStyle name="Normal 3 59 2 3 3 3 2 2" xfId="15814"/>
    <cellStyle name="Normal 3 59 2 3 3 3 2 2 2" xfId="32804"/>
    <cellStyle name="Normal 3 59 2 3 3 3 2 3" xfId="25844"/>
    <cellStyle name="Normal 3 59 2 3 3 3 3" xfId="7461"/>
    <cellStyle name="Normal 3 59 2 3 3 3 3 2" xfId="13726"/>
    <cellStyle name="Normal 3 59 2 3 3 3 3 2 2" xfId="30716"/>
    <cellStyle name="Normal 3 59 2 3 3 3 3 3" xfId="23756"/>
    <cellStyle name="Normal 3 59 2 3 3 3 4" xfId="11638"/>
    <cellStyle name="Normal 3 59 2 3 3 3 4 2" xfId="28628"/>
    <cellStyle name="Normal 3 59 2 3 3 3 5" xfId="18884"/>
    <cellStyle name="Normal 3 59 2 3 3 3 6" xfId="21668"/>
    <cellStyle name="Normal 3 59 2 3 3 4" xfId="8157"/>
    <cellStyle name="Normal 3 59 2 3 3 4 2" xfId="14422"/>
    <cellStyle name="Normal 3 59 2 3 3 4 2 2" xfId="31412"/>
    <cellStyle name="Normal 3 59 2 3 3 4 3" xfId="24452"/>
    <cellStyle name="Normal 3 59 2 3 3 5" xfId="6069"/>
    <cellStyle name="Normal 3 59 2 3 3 5 2" xfId="12334"/>
    <cellStyle name="Normal 3 59 2 3 3 5 2 2" xfId="29324"/>
    <cellStyle name="Normal 3 59 2 3 3 5 3" xfId="22364"/>
    <cellStyle name="Normal 3 59 2 3 3 6" xfId="10246"/>
    <cellStyle name="Normal 3 59 2 3 3 6 2" xfId="27236"/>
    <cellStyle name="Normal 3 59 2 3 3 6 3" xfId="20276"/>
    <cellStyle name="Normal 3 59 2 3 3 7" xfId="16808"/>
    <cellStyle name="Normal 3 59 2 3 3 7 2" xfId="26540"/>
    <cellStyle name="Normal 3 59 2 3 3 8" xfId="17492"/>
    <cellStyle name="Normal 3 59 2 3 3 9" xfId="19580"/>
    <cellStyle name="Normal 3 59 2 3 4" xfId="4335"/>
    <cellStyle name="Normal 3 59 2 3 4 2" xfId="8511"/>
    <cellStyle name="Normal 3 59 2 3 4 2 2" xfId="14776"/>
    <cellStyle name="Normal 3 59 2 3 4 2 2 2" xfId="31766"/>
    <cellStyle name="Normal 3 59 2 3 4 2 3" xfId="24806"/>
    <cellStyle name="Normal 3 59 2 3 4 3" xfId="6423"/>
    <cellStyle name="Normal 3 59 2 3 4 3 2" xfId="12688"/>
    <cellStyle name="Normal 3 59 2 3 4 3 2 2" xfId="29678"/>
    <cellStyle name="Normal 3 59 2 3 4 3 3" xfId="22718"/>
    <cellStyle name="Normal 3 59 2 3 4 4" xfId="10600"/>
    <cellStyle name="Normal 3 59 2 3 4 4 2" xfId="27590"/>
    <cellStyle name="Normal 3 59 2 3 4 5" xfId="17846"/>
    <cellStyle name="Normal 3 59 2 3 4 6" xfId="20630"/>
    <cellStyle name="Normal 3 59 2 3 5" xfId="5031"/>
    <cellStyle name="Normal 3 59 2 3 5 2" xfId="9207"/>
    <cellStyle name="Normal 3 59 2 3 5 2 2" xfId="15472"/>
    <cellStyle name="Normal 3 59 2 3 5 2 2 2" xfId="32462"/>
    <cellStyle name="Normal 3 59 2 3 5 2 3" xfId="25502"/>
    <cellStyle name="Normal 3 59 2 3 5 3" xfId="7119"/>
    <cellStyle name="Normal 3 59 2 3 5 3 2" xfId="13384"/>
    <cellStyle name="Normal 3 59 2 3 5 3 2 2" xfId="30374"/>
    <cellStyle name="Normal 3 59 2 3 5 3 3" xfId="23414"/>
    <cellStyle name="Normal 3 59 2 3 5 4" xfId="11296"/>
    <cellStyle name="Normal 3 59 2 3 5 4 2" xfId="28286"/>
    <cellStyle name="Normal 3 59 2 3 5 5" xfId="18542"/>
    <cellStyle name="Normal 3 59 2 3 5 6" xfId="21326"/>
    <cellStyle name="Normal 3 59 2 3 6" xfId="7815"/>
    <cellStyle name="Normal 3 59 2 3 6 2" xfId="14080"/>
    <cellStyle name="Normal 3 59 2 3 6 2 2" xfId="31070"/>
    <cellStyle name="Normal 3 59 2 3 6 3" xfId="24110"/>
    <cellStyle name="Normal 3 59 2 3 7" xfId="5727"/>
    <cellStyle name="Normal 3 59 2 3 7 2" xfId="11992"/>
    <cellStyle name="Normal 3 59 2 3 7 2 2" xfId="28982"/>
    <cellStyle name="Normal 3 59 2 3 7 3" xfId="22022"/>
    <cellStyle name="Normal 3 59 2 3 8" xfId="9904"/>
    <cellStyle name="Normal 3 59 2 3 8 2" xfId="26894"/>
    <cellStyle name="Normal 3 59 2 3 8 3" xfId="19934"/>
    <cellStyle name="Normal 3 59 2 3 9" xfId="16466"/>
    <cellStyle name="Normal 3 59 2 3 9 2" xfId="26198"/>
    <cellStyle name="Normal 3 59 2 4" xfId="3678"/>
    <cellStyle name="Normal 3 59 2 4 10" xfId="17189"/>
    <cellStyle name="Normal 3 59 2 4 11" xfId="19277"/>
    <cellStyle name="Normal 3 59 2 4 2" xfId="3849"/>
    <cellStyle name="Normal 3 59 2 4 2 10" xfId="19448"/>
    <cellStyle name="Normal 3 59 2 4 2 2" xfId="4191"/>
    <cellStyle name="Normal 3 59 2 4 2 2 2" xfId="4887"/>
    <cellStyle name="Normal 3 59 2 4 2 2 2 2" xfId="9063"/>
    <cellStyle name="Normal 3 59 2 4 2 2 2 2 2" xfId="15328"/>
    <cellStyle name="Normal 3 59 2 4 2 2 2 2 2 2" xfId="32318"/>
    <cellStyle name="Normal 3 59 2 4 2 2 2 2 3" xfId="25358"/>
    <cellStyle name="Normal 3 59 2 4 2 2 2 3" xfId="6975"/>
    <cellStyle name="Normal 3 59 2 4 2 2 2 3 2" xfId="13240"/>
    <cellStyle name="Normal 3 59 2 4 2 2 2 3 2 2" xfId="30230"/>
    <cellStyle name="Normal 3 59 2 4 2 2 2 3 3" xfId="23270"/>
    <cellStyle name="Normal 3 59 2 4 2 2 2 4" xfId="11152"/>
    <cellStyle name="Normal 3 59 2 4 2 2 2 4 2" xfId="28142"/>
    <cellStyle name="Normal 3 59 2 4 2 2 2 5" xfId="18398"/>
    <cellStyle name="Normal 3 59 2 4 2 2 2 6" xfId="21182"/>
    <cellStyle name="Normal 3 59 2 4 2 2 3" xfId="5583"/>
    <cellStyle name="Normal 3 59 2 4 2 2 3 2" xfId="9759"/>
    <cellStyle name="Normal 3 59 2 4 2 2 3 2 2" xfId="16024"/>
    <cellStyle name="Normal 3 59 2 4 2 2 3 2 2 2" xfId="33014"/>
    <cellStyle name="Normal 3 59 2 4 2 2 3 2 3" xfId="26054"/>
    <cellStyle name="Normal 3 59 2 4 2 2 3 3" xfId="7671"/>
    <cellStyle name="Normal 3 59 2 4 2 2 3 3 2" xfId="13936"/>
    <cellStyle name="Normal 3 59 2 4 2 2 3 3 2 2" xfId="30926"/>
    <cellStyle name="Normal 3 59 2 4 2 2 3 3 3" xfId="23966"/>
    <cellStyle name="Normal 3 59 2 4 2 2 3 4" xfId="11848"/>
    <cellStyle name="Normal 3 59 2 4 2 2 3 4 2" xfId="28838"/>
    <cellStyle name="Normal 3 59 2 4 2 2 3 5" xfId="19094"/>
    <cellStyle name="Normal 3 59 2 4 2 2 3 6" xfId="21878"/>
    <cellStyle name="Normal 3 59 2 4 2 2 4" xfId="8367"/>
    <cellStyle name="Normal 3 59 2 4 2 2 4 2" xfId="14632"/>
    <cellStyle name="Normal 3 59 2 4 2 2 4 2 2" xfId="31622"/>
    <cellStyle name="Normal 3 59 2 4 2 2 4 3" xfId="24662"/>
    <cellStyle name="Normal 3 59 2 4 2 2 5" xfId="6279"/>
    <cellStyle name="Normal 3 59 2 4 2 2 5 2" xfId="12544"/>
    <cellStyle name="Normal 3 59 2 4 2 2 5 2 2" xfId="29534"/>
    <cellStyle name="Normal 3 59 2 4 2 2 5 3" xfId="22574"/>
    <cellStyle name="Normal 3 59 2 4 2 2 6" xfId="10456"/>
    <cellStyle name="Normal 3 59 2 4 2 2 6 2" xfId="27446"/>
    <cellStyle name="Normal 3 59 2 4 2 2 6 3" xfId="20486"/>
    <cellStyle name="Normal 3 59 2 4 2 2 7" xfId="17018"/>
    <cellStyle name="Normal 3 59 2 4 2 2 7 2" xfId="26750"/>
    <cellStyle name="Normal 3 59 2 4 2 2 8" xfId="17702"/>
    <cellStyle name="Normal 3 59 2 4 2 2 9" xfId="19790"/>
    <cellStyle name="Normal 3 59 2 4 2 3" xfId="4545"/>
    <cellStyle name="Normal 3 59 2 4 2 3 2" xfId="8721"/>
    <cellStyle name="Normal 3 59 2 4 2 3 2 2" xfId="14986"/>
    <cellStyle name="Normal 3 59 2 4 2 3 2 2 2" xfId="31976"/>
    <cellStyle name="Normal 3 59 2 4 2 3 2 3" xfId="25016"/>
    <cellStyle name="Normal 3 59 2 4 2 3 3" xfId="6633"/>
    <cellStyle name="Normal 3 59 2 4 2 3 3 2" xfId="12898"/>
    <cellStyle name="Normal 3 59 2 4 2 3 3 2 2" xfId="29888"/>
    <cellStyle name="Normal 3 59 2 4 2 3 3 3" xfId="22928"/>
    <cellStyle name="Normal 3 59 2 4 2 3 4" xfId="10810"/>
    <cellStyle name="Normal 3 59 2 4 2 3 4 2" xfId="27800"/>
    <cellStyle name="Normal 3 59 2 4 2 3 5" xfId="18056"/>
    <cellStyle name="Normal 3 59 2 4 2 3 6" xfId="20840"/>
    <cellStyle name="Normal 3 59 2 4 2 4" xfId="5241"/>
    <cellStyle name="Normal 3 59 2 4 2 4 2" xfId="9417"/>
    <cellStyle name="Normal 3 59 2 4 2 4 2 2" xfId="15682"/>
    <cellStyle name="Normal 3 59 2 4 2 4 2 2 2" xfId="32672"/>
    <cellStyle name="Normal 3 59 2 4 2 4 2 3" xfId="25712"/>
    <cellStyle name="Normal 3 59 2 4 2 4 3" xfId="7329"/>
    <cellStyle name="Normal 3 59 2 4 2 4 3 2" xfId="13594"/>
    <cellStyle name="Normal 3 59 2 4 2 4 3 2 2" xfId="30584"/>
    <cellStyle name="Normal 3 59 2 4 2 4 3 3" xfId="23624"/>
    <cellStyle name="Normal 3 59 2 4 2 4 4" xfId="11506"/>
    <cellStyle name="Normal 3 59 2 4 2 4 4 2" xfId="28496"/>
    <cellStyle name="Normal 3 59 2 4 2 4 5" xfId="18752"/>
    <cellStyle name="Normal 3 59 2 4 2 4 6" xfId="21536"/>
    <cellStyle name="Normal 3 59 2 4 2 5" xfId="8025"/>
    <cellStyle name="Normal 3 59 2 4 2 5 2" xfId="14290"/>
    <cellStyle name="Normal 3 59 2 4 2 5 2 2" xfId="31280"/>
    <cellStyle name="Normal 3 59 2 4 2 5 3" xfId="24320"/>
    <cellStyle name="Normal 3 59 2 4 2 6" xfId="5937"/>
    <cellStyle name="Normal 3 59 2 4 2 6 2" xfId="12202"/>
    <cellStyle name="Normal 3 59 2 4 2 6 2 2" xfId="29192"/>
    <cellStyle name="Normal 3 59 2 4 2 6 3" xfId="22232"/>
    <cellStyle name="Normal 3 59 2 4 2 7" xfId="10114"/>
    <cellStyle name="Normal 3 59 2 4 2 7 2" xfId="27104"/>
    <cellStyle name="Normal 3 59 2 4 2 7 3" xfId="20144"/>
    <cellStyle name="Normal 3 59 2 4 2 8" xfId="16676"/>
    <cellStyle name="Normal 3 59 2 4 2 8 2" xfId="26408"/>
    <cellStyle name="Normal 3 59 2 4 2 9" xfId="17360"/>
    <cellStyle name="Normal 3 59 2 4 3" xfId="4020"/>
    <cellStyle name="Normal 3 59 2 4 3 2" xfId="4716"/>
    <cellStyle name="Normal 3 59 2 4 3 2 2" xfId="8892"/>
    <cellStyle name="Normal 3 59 2 4 3 2 2 2" xfId="15157"/>
    <cellStyle name="Normal 3 59 2 4 3 2 2 2 2" xfId="32147"/>
    <cellStyle name="Normal 3 59 2 4 3 2 2 3" xfId="25187"/>
    <cellStyle name="Normal 3 59 2 4 3 2 3" xfId="6804"/>
    <cellStyle name="Normal 3 59 2 4 3 2 3 2" xfId="13069"/>
    <cellStyle name="Normal 3 59 2 4 3 2 3 2 2" xfId="30059"/>
    <cellStyle name="Normal 3 59 2 4 3 2 3 3" xfId="23099"/>
    <cellStyle name="Normal 3 59 2 4 3 2 4" xfId="10981"/>
    <cellStyle name="Normal 3 59 2 4 3 2 4 2" xfId="27971"/>
    <cellStyle name="Normal 3 59 2 4 3 2 5" xfId="18227"/>
    <cellStyle name="Normal 3 59 2 4 3 2 6" xfId="21011"/>
    <cellStyle name="Normal 3 59 2 4 3 3" xfId="5412"/>
    <cellStyle name="Normal 3 59 2 4 3 3 2" xfId="9588"/>
    <cellStyle name="Normal 3 59 2 4 3 3 2 2" xfId="15853"/>
    <cellStyle name="Normal 3 59 2 4 3 3 2 2 2" xfId="32843"/>
    <cellStyle name="Normal 3 59 2 4 3 3 2 3" xfId="25883"/>
    <cellStyle name="Normal 3 59 2 4 3 3 3" xfId="7500"/>
    <cellStyle name="Normal 3 59 2 4 3 3 3 2" xfId="13765"/>
    <cellStyle name="Normal 3 59 2 4 3 3 3 2 2" xfId="30755"/>
    <cellStyle name="Normal 3 59 2 4 3 3 3 3" xfId="23795"/>
    <cellStyle name="Normal 3 59 2 4 3 3 4" xfId="11677"/>
    <cellStyle name="Normal 3 59 2 4 3 3 4 2" xfId="28667"/>
    <cellStyle name="Normal 3 59 2 4 3 3 5" xfId="18923"/>
    <cellStyle name="Normal 3 59 2 4 3 3 6" xfId="21707"/>
    <cellStyle name="Normal 3 59 2 4 3 4" xfId="8196"/>
    <cellStyle name="Normal 3 59 2 4 3 4 2" xfId="14461"/>
    <cellStyle name="Normal 3 59 2 4 3 4 2 2" xfId="31451"/>
    <cellStyle name="Normal 3 59 2 4 3 4 3" xfId="24491"/>
    <cellStyle name="Normal 3 59 2 4 3 5" xfId="6108"/>
    <cellStyle name="Normal 3 59 2 4 3 5 2" xfId="12373"/>
    <cellStyle name="Normal 3 59 2 4 3 5 2 2" xfId="29363"/>
    <cellStyle name="Normal 3 59 2 4 3 5 3" xfId="22403"/>
    <cellStyle name="Normal 3 59 2 4 3 6" xfId="10285"/>
    <cellStyle name="Normal 3 59 2 4 3 6 2" xfId="27275"/>
    <cellStyle name="Normal 3 59 2 4 3 6 3" xfId="20315"/>
    <cellStyle name="Normal 3 59 2 4 3 7" xfId="16847"/>
    <cellStyle name="Normal 3 59 2 4 3 7 2" xfId="26579"/>
    <cellStyle name="Normal 3 59 2 4 3 8" xfId="17531"/>
    <cellStyle name="Normal 3 59 2 4 3 9" xfId="19619"/>
    <cellStyle name="Normal 3 59 2 4 4" xfId="4374"/>
    <cellStyle name="Normal 3 59 2 4 4 2" xfId="8550"/>
    <cellStyle name="Normal 3 59 2 4 4 2 2" xfId="14815"/>
    <cellStyle name="Normal 3 59 2 4 4 2 2 2" xfId="31805"/>
    <cellStyle name="Normal 3 59 2 4 4 2 3" xfId="24845"/>
    <cellStyle name="Normal 3 59 2 4 4 3" xfId="6462"/>
    <cellStyle name="Normal 3 59 2 4 4 3 2" xfId="12727"/>
    <cellStyle name="Normal 3 59 2 4 4 3 2 2" xfId="29717"/>
    <cellStyle name="Normal 3 59 2 4 4 3 3" xfId="22757"/>
    <cellStyle name="Normal 3 59 2 4 4 4" xfId="10639"/>
    <cellStyle name="Normal 3 59 2 4 4 4 2" xfId="27629"/>
    <cellStyle name="Normal 3 59 2 4 4 5" xfId="17885"/>
    <cellStyle name="Normal 3 59 2 4 4 6" xfId="20669"/>
    <cellStyle name="Normal 3 59 2 4 5" xfId="5070"/>
    <cellStyle name="Normal 3 59 2 4 5 2" xfId="9246"/>
    <cellStyle name="Normal 3 59 2 4 5 2 2" xfId="15511"/>
    <cellStyle name="Normal 3 59 2 4 5 2 2 2" xfId="32501"/>
    <cellStyle name="Normal 3 59 2 4 5 2 3" xfId="25541"/>
    <cellStyle name="Normal 3 59 2 4 5 3" xfId="7158"/>
    <cellStyle name="Normal 3 59 2 4 5 3 2" xfId="13423"/>
    <cellStyle name="Normal 3 59 2 4 5 3 2 2" xfId="30413"/>
    <cellStyle name="Normal 3 59 2 4 5 3 3" xfId="23453"/>
    <cellStyle name="Normal 3 59 2 4 5 4" xfId="11335"/>
    <cellStyle name="Normal 3 59 2 4 5 4 2" xfId="28325"/>
    <cellStyle name="Normal 3 59 2 4 5 5" xfId="18581"/>
    <cellStyle name="Normal 3 59 2 4 5 6" xfId="21365"/>
    <cellStyle name="Normal 3 59 2 4 6" xfId="7854"/>
    <cellStyle name="Normal 3 59 2 4 6 2" xfId="14119"/>
    <cellStyle name="Normal 3 59 2 4 6 2 2" xfId="31109"/>
    <cellStyle name="Normal 3 59 2 4 6 3" xfId="24149"/>
    <cellStyle name="Normal 3 59 2 4 7" xfId="5766"/>
    <cellStyle name="Normal 3 59 2 4 7 2" xfId="12031"/>
    <cellStyle name="Normal 3 59 2 4 7 2 2" xfId="29021"/>
    <cellStyle name="Normal 3 59 2 4 7 3" xfId="22061"/>
    <cellStyle name="Normal 3 59 2 4 8" xfId="9943"/>
    <cellStyle name="Normal 3 59 2 4 8 2" xfId="26933"/>
    <cellStyle name="Normal 3 59 2 4 8 3" xfId="19973"/>
    <cellStyle name="Normal 3 59 2 4 9" xfId="16505"/>
    <cellStyle name="Normal 3 59 2 4 9 2" xfId="26237"/>
    <cellStyle name="Normal 3 59 2 5" xfId="3744"/>
    <cellStyle name="Normal 3 59 2 5 10" xfId="19343"/>
    <cellStyle name="Normal 3 59 2 5 2" xfId="4086"/>
    <cellStyle name="Normal 3 59 2 5 2 2" xfId="4782"/>
    <cellStyle name="Normal 3 59 2 5 2 2 2" xfId="8958"/>
    <cellStyle name="Normal 3 59 2 5 2 2 2 2" xfId="15223"/>
    <cellStyle name="Normal 3 59 2 5 2 2 2 2 2" xfId="32213"/>
    <cellStyle name="Normal 3 59 2 5 2 2 2 3" xfId="25253"/>
    <cellStyle name="Normal 3 59 2 5 2 2 3" xfId="6870"/>
    <cellStyle name="Normal 3 59 2 5 2 2 3 2" xfId="13135"/>
    <cellStyle name="Normal 3 59 2 5 2 2 3 2 2" xfId="30125"/>
    <cellStyle name="Normal 3 59 2 5 2 2 3 3" xfId="23165"/>
    <cellStyle name="Normal 3 59 2 5 2 2 4" xfId="11047"/>
    <cellStyle name="Normal 3 59 2 5 2 2 4 2" xfId="28037"/>
    <cellStyle name="Normal 3 59 2 5 2 2 5" xfId="18293"/>
    <cellStyle name="Normal 3 59 2 5 2 2 6" xfId="21077"/>
    <cellStyle name="Normal 3 59 2 5 2 3" xfId="5478"/>
    <cellStyle name="Normal 3 59 2 5 2 3 2" xfId="9654"/>
    <cellStyle name="Normal 3 59 2 5 2 3 2 2" xfId="15919"/>
    <cellStyle name="Normal 3 59 2 5 2 3 2 2 2" xfId="32909"/>
    <cellStyle name="Normal 3 59 2 5 2 3 2 3" xfId="25949"/>
    <cellStyle name="Normal 3 59 2 5 2 3 3" xfId="7566"/>
    <cellStyle name="Normal 3 59 2 5 2 3 3 2" xfId="13831"/>
    <cellStyle name="Normal 3 59 2 5 2 3 3 2 2" xfId="30821"/>
    <cellStyle name="Normal 3 59 2 5 2 3 3 3" xfId="23861"/>
    <cellStyle name="Normal 3 59 2 5 2 3 4" xfId="11743"/>
    <cellStyle name="Normal 3 59 2 5 2 3 4 2" xfId="28733"/>
    <cellStyle name="Normal 3 59 2 5 2 3 5" xfId="18989"/>
    <cellStyle name="Normal 3 59 2 5 2 3 6" xfId="21773"/>
    <cellStyle name="Normal 3 59 2 5 2 4" xfId="8262"/>
    <cellStyle name="Normal 3 59 2 5 2 4 2" xfId="14527"/>
    <cellStyle name="Normal 3 59 2 5 2 4 2 2" xfId="31517"/>
    <cellStyle name="Normal 3 59 2 5 2 4 3" xfId="24557"/>
    <cellStyle name="Normal 3 59 2 5 2 5" xfId="6174"/>
    <cellStyle name="Normal 3 59 2 5 2 5 2" xfId="12439"/>
    <cellStyle name="Normal 3 59 2 5 2 5 2 2" xfId="29429"/>
    <cellStyle name="Normal 3 59 2 5 2 5 3" xfId="22469"/>
    <cellStyle name="Normal 3 59 2 5 2 6" xfId="10351"/>
    <cellStyle name="Normal 3 59 2 5 2 6 2" xfId="27341"/>
    <cellStyle name="Normal 3 59 2 5 2 6 3" xfId="20381"/>
    <cellStyle name="Normal 3 59 2 5 2 7" xfId="16913"/>
    <cellStyle name="Normal 3 59 2 5 2 7 2" xfId="26645"/>
    <cellStyle name="Normal 3 59 2 5 2 8" xfId="17597"/>
    <cellStyle name="Normal 3 59 2 5 2 9" xfId="19685"/>
    <cellStyle name="Normal 3 59 2 5 3" xfId="4440"/>
    <cellStyle name="Normal 3 59 2 5 3 2" xfId="8616"/>
    <cellStyle name="Normal 3 59 2 5 3 2 2" xfId="14881"/>
    <cellStyle name="Normal 3 59 2 5 3 2 2 2" xfId="31871"/>
    <cellStyle name="Normal 3 59 2 5 3 2 3" xfId="24911"/>
    <cellStyle name="Normal 3 59 2 5 3 3" xfId="6528"/>
    <cellStyle name="Normal 3 59 2 5 3 3 2" xfId="12793"/>
    <cellStyle name="Normal 3 59 2 5 3 3 2 2" xfId="29783"/>
    <cellStyle name="Normal 3 59 2 5 3 3 3" xfId="22823"/>
    <cellStyle name="Normal 3 59 2 5 3 4" xfId="10705"/>
    <cellStyle name="Normal 3 59 2 5 3 4 2" xfId="27695"/>
    <cellStyle name="Normal 3 59 2 5 3 5" xfId="17951"/>
    <cellStyle name="Normal 3 59 2 5 3 6" xfId="20735"/>
    <cellStyle name="Normal 3 59 2 5 4" xfId="5136"/>
    <cellStyle name="Normal 3 59 2 5 4 2" xfId="9312"/>
    <cellStyle name="Normal 3 59 2 5 4 2 2" xfId="15577"/>
    <cellStyle name="Normal 3 59 2 5 4 2 2 2" xfId="32567"/>
    <cellStyle name="Normal 3 59 2 5 4 2 3" xfId="25607"/>
    <cellStyle name="Normal 3 59 2 5 4 3" xfId="7224"/>
    <cellStyle name="Normal 3 59 2 5 4 3 2" xfId="13489"/>
    <cellStyle name="Normal 3 59 2 5 4 3 2 2" xfId="30479"/>
    <cellStyle name="Normal 3 59 2 5 4 3 3" xfId="23519"/>
    <cellStyle name="Normal 3 59 2 5 4 4" xfId="11401"/>
    <cellStyle name="Normal 3 59 2 5 4 4 2" xfId="28391"/>
    <cellStyle name="Normal 3 59 2 5 4 5" xfId="18647"/>
    <cellStyle name="Normal 3 59 2 5 4 6" xfId="21431"/>
    <cellStyle name="Normal 3 59 2 5 5" xfId="7920"/>
    <cellStyle name="Normal 3 59 2 5 5 2" xfId="14185"/>
    <cellStyle name="Normal 3 59 2 5 5 2 2" xfId="31175"/>
    <cellStyle name="Normal 3 59 2 5 5 3" xfId="24215"/>
    <cellStyle name="Normal 3 59 2 5 6" xfId="5832"/>
    <cellStyle name="Normal 3 59 2 5 6 2" xfId="12097"/>
    <cellStyle name="Normal 3 59 2 5 6 2 2" xfId="29087"/>
    <cellStyle name="Normal 3 59 2 5 6 3" xfId="22127"/>
    <cellStyle name="Normal 3 59 2 5 7" xfId="10009"/>
    <cellStyle name="Normal 3 59 2 5 7 2" xfId="26999"/>
    <cellStyle name="Normal 3 59 2 5 7 3" xfId="20039"/>
    <cellStyle name="Normal 3 59 2 5 8" xfId="16571"/>
    <cellStyle name="Normal 3 59 2 5 8 2" xfId="26303"/>
    <cellStyle name="Normal 3 59 2 5 9" xfId="17255"/>
    <cellStyle name="Normal 3 59 2 6" xfId="3915"/>
    <cellStyle name="Normal 3 59 2 6 2" xfId="4611"/>
    <cellStyle name="Normal 3 59 2 6 2 2" xfId="8787"/>
    <cellStyle name="Normal 3 59 2 6 2 2 2" xfId="15052"/>
    <cellStyle name="Normal 3 59 2 6 2 2 2 2" xfId="32042"/>
    <cellStyle name="Normal 3 59 2 6 2 2 3" xfId="25082"/>
    <cellStyle name="Normal 3 59 2 6 2 3" xfId="6699"/>
    <cellStyle name="Normal 3 59 2 6 2 3 2" xfId="12964"/>
    <cellStyle name="Normal 3 59 2 6 2 3 2 2" xfId="29954"/>
    <cellStyle name="Normal 3 59 2 6 2 3 3" xfId="22994"/>
    <cellStyle name="Normal 3 59 2 6 2 4" xfId="10876"/>
    <cellStyle name="Normal 3 59 2 6 2 4 2" xfId="27866"/>
    <cellStyle name="Normal 3 59 2 6 2 5" xfId="18122"/>
    <cellStyle name="Normal 3 59 2 6 2 6" xfId="20906"/>
    <cellStyle name="Normal 3 59 2 6 3" xfId="5307"/>
    <cellStyle name="Normal 3 59 2 6 3 2" xfId="9483"/>
    <cellStyle name="Normal 3 59 2 6 3 2 2" xfId="15748"/>
    <cellStyle name="Normal 3 59 2 6 3 2 2 2" xfId="32738"/>
    <cellStyle name="Normal 3 59 2 6 3 2 3" xfId="25778"/>
    <cellStyle name="Normal 3 59 2 6 3 3" xfId="7395"/>
    <cellStyle name="Normal 3 59 2 6 3 3 2" xfId="13660"/>
    <cellStyle name="Normal 3 59 2 6 3 3 2 2" xfId="30650"/>
    <cellStyle name="Normal 3 59 2 6 3 3 3" xfId="23690"/>
    <cellStyle name="Normal 3 59 2 6 3 4" xfId="11572"/>
    <cellStyle name="Normal 3 59 2 6 3 4 2" xfId="28562"/>
    <cellStyle name="Normal 3 59 2 6 3 5" xfId="18818"/>
    <cellStyle name="Normal 3 59 2 6 3 6" xfId="21602"/>
    <cellStyle name="Normal 3 59 2 6 4" xfId="8091"/>
    <cellStyle name="Normal 3 59 2 6 4 2" xfId="14356"/>
    <cellStyle name="Normal 3 59 2 6 4 2 2" xfId="31346"/>
    <cellStyle name="Normal 3 59 2 6 4 3" xfId="24386"/>
    <cellStyle name="Normal 3 59 2 6 5" xfId="6003"/>
    <cellStyle name="Normal 3 59 2 6 5 2" xfId="12268"/>
    <cellStyle name="Normal 3 59 2 6 5 2 2" xfId="29258"/>
    <cellStyle name="Normal 3 59 2 6 5 3" xfId="22298"/>
    <cellStyle name="Normal 3 59 2 6 6" xfId="10180"/>
    <cellStyle name="Normal 3 59 2 6 6 2" xfId="27170"/>
    <cellStyle name="Normal 3 59 2 6 6 3" xfId="20210"/>
    <cellStyle name="Normal 3 59 2 6 7" xfId="16742"/>
    <cellStyle name="Normal 3 59 2 6 7 2" xfId="26474"/>
    <cellStyle name="Normal 3 59 2 6 8" xfId="17426"/>
    <cellStyle name="Normal 3 59 2 6 9" xfId="19514"/>
    <cellStyle name="Normal 3 59 2 7" xfId="4269"/>
    <cellStyle name="Normal 3 59 2 7 2" xfId="8445"/>
    <cellStyle name="Normal 3 59 2 7 2 2" xfId="14710"/>
    <cellStyle name="Normal 3 59 2 7 2 2 2" xfId="31700"/>
    <cellStyle name="Normal 3 59 2 7 2 3" xfId="24740"/>
    <cellStyle name="Normal 3 59 2 7 3" xfId="6357"/>
    <cellStyle name="Normal 3 59 2 7 3 2" xfId="12622"/>
    <cellStyle name="Normal 3 59 2 7 3 2 2" xfId="29612"/>
    <cellStyle name="Normal 3 59 2 7 3 3" xfId="22652"/>
    <cellStyle name="Normal 3 59 2 7 4" xfId="10534"/>
    <cellStyle name="Normal 3 59 2 7 4 2" xfId="27524"/>
    <cellStyle name="Normal 3 59 2 7 5" xfId="17780"/>
    <cellStyle name="Normal 3 59 2 7 6" xfId="20564"/>
    <cellStyle name="Normal 3 59 2 8" xfId="4965"/>
    <cellStyle name="Normal 3 59 2 8 2" xfId="9141"/>
    <cellStyle name="Normal 3 59 2 8 2 2" xfId="15406"/>
    <cellStyle name="Normal 3 59 2 8 2 2 2" xfId="32396"/>
    <cellStyle name="Normal 3 59 2 8 2 3" xfId="25436"/>
    <cellStyle name="Normal 3 59 2 8 3" xfId="7053"/>
    <cellStyle name="Normal 3 59 2 8 3 2" xfId="13318"/>
    <cellStyle name="Normal 3 59 2 8 3 2 2" xfId="30308"/>
    <cellStyle name="Normal 3 59 2 8 3 3" xfId="23348"/>
    <cellStyle name="Normal 3 59 2 8 4" xfId="11230"/>
    <cellStyle name="Normal 3 59 2 8 4 2" xfId="28220"/>
    <cellStyle name="Normal 3 59 2 8 5" xfId="18476"/>
    <cellStyle name="Normal 3 59 2 8 6" xfId="21260"/>
    <cellStyle name="Normal 3 59 2 9" xfId="7749"/>
    <cellStyle name="Normal 3 59 2 9 2" xfId="14014"/>
    <cellStyle name="Normal 3 59 2 9 2 2" xfId="31004"/>
    <cellStyle name="Normal 3 59 2 9 3" xfId="24044"/>
    <cellStyle name="Normal 3 59 3" xfId="3580"/>
    <cellStyle name="Normal 3 59 3 10" xfId="9845"/>
    <cellStyle name="Normal 3 59 3 10 2" xfId="26835"/>
    <cellStyle name="Normal 3 59 3 10 3" xfId="19875"/>
    <cellStyle name="Normal 3 59 3 11" xfId="16407"/>
    <cellStyle name="Normal 3 59 3 11 2" xfId="26139"/>
    <cellStyle name="Normal 3 59 3 12" xfId="17091"/>
    <cellStyle name="Normal 3 59 3 13" xfId="19179"/>
    <cellStyle name="Normal 3 59 3 2" xfId="3619"/>
    <cellStyle name="Normal 3 59 3 2 10" xfId="16446"/>
    <cellStyle name="Normal 3 59 3 2 10 2" xfId="26178"/>
    <cellStyle name="Normal 3 59 3 2 11" xfId="17130"/>
    <cellStyle name="Normal 3 59 3 2 12" xfId="19218"/>
    <cellStyle name="Normal 3 59 3 2 2" xfId="3697"/>
    <cellStyle name="Normal 3 59 3 2 2 10" xfId="17208"/>
    <cellStyle name="Normal 3 59 3 2 2 11" xfId="19296"/>
    <cellStyle name="Normal 3 59 3 2 2 2" xfId="3868"/>
    <cellStyle name="Normal 3 59 3 2 2 2 10" xfId="19467"/>
    <cellStyle name="Normal 3 59 3 2 2 2 2" xfId="4210"/>
    <cellStyle name="Normal 3 59 3 2 2 2 2 2" xfId="4906"/>
    <cellStyle name="Normal 3 59 3 2 2 2 2 2 2" xfId="9082"/>
    <cellStyle name="Normal 3 59 3 2 2 2 2 2 2 2" xfId="15347"/>
    <cellStyle name="Normal 3 59 3 2 2 2 2 2 2 2 2" xfId="32337"/>
    <cellStyle name="Normal 3 59 3 2 2 2 2 2 2 3" xfId="25377"/>
    <cellStyle name="Normal 3 59 3 2 2 2 2 2 3" xfId="6994"/>
    <cellStyle name="Normal 3 59 3 2 2 2 2 2 3 2" xfId="13259"/>
    <cellStyle name="Normal 3 59 3 2 2 2 2 2 3 2 2" xfId="30249"/>
    <cellStyle name="Normal 3 59 3 2 2 2 2 2 3 3" xfId="23289"/>
    <cellStyle name="Normal 3 59 3 2 2 2 2 2 4" xfId="11171"/>
    <cellStyle name="Normal 3 59 3 2 2 2 2 2 4 2" xfId="28161"/>
    <cellStyle name="Normal 3 59 3 2 2 2 2 2 5" xfId="18417"/>
    <cellStyle name="Normal 3 59 3 2 2 2 2 2 6" xfId="21201"/>
    <cellStyle name="Normal 3 59 3 2 2 2 2 3" xfId="5602"/>
    <cellStyle name="Normal 3 59 3 2 2 2 2 3 2" xfId="9778"/>
    <cellStyle name="Normal 3 59 3 2 2 2 2 3 2 2" xfId="16043"/>
    <cellStyle name="Normal 3 59 3 2 2 2 2 3 2 2 2" xfId="33033"/>
    <cellStyle name="Normal 3 59 3 2 2 2 2 3 2 3" xfId="26073"/>
    <cellStyle name="Normal 3 59 3 2 2 2 2 3 3" xfId="7690"/>
    <cellStyle name="Normal 3 59 3 2 2 2 2 3 3 2" xfId="13955"/>
    <cellStyle name="Normal 3 59 3 2 2 2 2 3 3 2 2" xfId="30945"/>
    <cellStyle name="Normal 3 59 3 2 2 2 2 3 3 3" xfId="23985"/>
    <cellStyle name="Normal 3 59 3 2 2 2 2 3 4" xfId="11867"/>
    <cellStyle name="Normal 3 59 3 2 2 2 2 3 4 2" xfId="28857"/>
    <cellStyle name="Normal 3 59 3 2 2 2 2 3 5" xfId="19113"/>
    <cellStyle name="Normal 3 59 3 2 2 2 2 3 6" xfId="21897"/>
    <cellStyle name="Normal 3 59 3 2 2 2 2 4" xfId="8386"/>
    <cellStyle name="Normal 3 59 3 2 2 2 2 4 2" xfId="14651"/>
    <cellStyle name="Normal 3 59 3 2 2 2 2 4 2 2" xfId="31641"/>
    <cellStyle name="Normal 3 59 3 2 2 2 2 4 3" xfId="24681"/>
    <cellStyle name="Normal 3 59 3 2 2 2 2 5" xfId="6298"/>
    <cellStyle name="Normal 3 59 3 2 2 2 2 5 2" xfId="12563"/>
    <cellStyle name="Normal 3 59 3 2 2 2 2 5 2 2" xfId="29553"/>
    <cellStyle name="Normal 3 59 3 2 2 2 2 5 3" xfId="22593"/>
    <cellStyle name="Normal 3 59 3 2 2 2 2 6" xfId="10475"/>
    <cellStyle name="Normal 3 59 3 2 2 2 2 6 2" xfId="27465"/>
    <cellStyle name="Normal 3 59 3 2 2 2 2 6 3" xfId="20505"/>
    <cellStyle name="Normal 3 59 3 2 2 2 2 7" xfId="17037"/>
    <cellStyle name="Normal 3 59 3 2 2 2 2 7 2" xfId="26769"/>
    <cellStyle name="Normal 3 59 3 2 2 2 2 8" xfId="17721"/>
    <cellStyle name="Normal 3 59 3 2 2 2 2 9" xfId="19809"/>
    <cellStyle name="Normal 3 59 3 2 2 2 3" xfId="4564"/>
    <cellStyle name="Normal 3 59 3 2 2 2 3 2" xfId="8740"/>
    <cellStyle name="Normal 3 59 3 2 2 2 3 2 2" xfId="15005"/>
    <cellStyle name="Normal 3 59 3 2 2 2 3 2 2 2" xfId="31995"/>
    <cellStyle name="Normal 3 59 3 2 2 2 3 2 3" xfId="25035"/>
    <cellStyle name="Normal 3 59 3 2 2 2 3 3" xfId="6652"/>
    <cellStyle name="Normal 3 59 3 2 2 2 3 3 2" xfId="12917"/>
    <cellStyle name="Normal 3 59 3 2 2 2 3 3 2 2" xfId="29907"/>
    <cellStyle name="Normal 3 59 3 2 2 2 3 3 3" xfId="22947"/>
    <cellStyle name="Normal 3 59 3 2 2 2 3 4" xfId="10829"/>
    <cellStyle name="Normal 3 59 3 2 2 2 3 4 2" xfId="27819"/>
    <cellStyle name="Normal 3 59 3 2 2 2 3 5" xfId="18075"/>
    <cellStyle name="Normal 3 59 3 2 2 2 3 6" xfId="20859"/>
    <cellStyle name="Normal 3 59 3 2 2 2 4" xfId="5260"/>
    <cellStyle name="Normal 3 59 3 2 2 2 4 2" xfId="9436"/>
    <cellStyle name="Normal 3 59 3 2 2 2 4 2 2" xfId="15701"/>
    <cellStyle name="Normal 3 59 3 2 2 2 4 2 2 2" xfId="32691"/>
    <cellStyle name="Normal 3 59 3 2 2 2 4 2 3" xfId="25731"/>
    <cellStyle name="Normal 3 59 3 2 2 2 4 3" xfId="7348"/>
    <cellStyle name="Normal 3 59 3 2 2 2 4 3 2" xfId="13613"/>
    <cellStyle name="Normal 3 59 3 2 2 2 4 3 2 2" xfId="30603"/>
    <cellStyle name="Normal 3 59 3 2 2 2 4 3 3" xfId="23643"/>
    <cellStyle name="Normal 3 59 3 2 2 2 4 4" xfId="11525"/>
    <cellStyle name="Normal 3 59 3 2 2 2 4 4 2" xfId="28515"/>
    <cellStyle name="Normal 3 59 3 2 2 2 4 5" xfId="18771"/>
    <cellStyle name="Normal 3 59 3 2 2 2 4 6" xfId="21555"/>
    <cellStyle name="Normal 3 59 3 2 2 2 5" xfId="8044"/>
    <cellStyle name="Normal 3 59 3 2 2 2 5 2" xfId="14309"/>
    <cellStyle name="Normal 3 59 3 2 2 2 5 2 2" xfId="31299"/>
    <cellStyle name="Normal 3 59 3 2 2 2 5 3" xfId="24339"/>
    <cellStyle name="Normal 3 59 3 2 2 2 6" xfId="5956"/>
    <cellStyle name="Normal 3 59 3 2 2 2 6 2" xfId="12221"/>
    <cellStyle name="Normal 3 59 3 2 2 2 6 2 2" xfId="29211"/>
    <cellStyle name="Normal 3 59 3 2 2 2 6 3" xfId="22251"/>
    <cellStyle name="Normal 3 59 3 2 2 2 7" xfId="10133"/>
    <cellStyle name="Normal 3 59 3 2 2 2 7 2" xfId="27123"/>
    <cellStyle name="Normal 3 59 3 2 2 2 7 3" xfId="20163"/>
    <cellStyle name="Normal 3 59 3 2 2 2 8" xfId="16695"/>
    <cellStyle name="Normal 3 59 3 2 2 2 8 2" xfId="26427"/>
    <cellStyle name="Normal 3 59 3 2 2 2 9" xfId="17379"/>
    <cellStyle name="Normal 3 59 3 2 2 3" xfId="4039"/>
    <cellStyle name="Normal 3 59 3 2 2 3 2" xfId="4735"/>
    <cellStyle name="Normal 3 59 3 2 2 3 2 2" xfId="8911"/>
    <cellStyle name="Normal 3 59 3 2 2 3 2 2 2" xfId="15176"/>
    <cellStyle name="Normal 3 59 3 2 2 3 2 2 2 2" xfId="32166"/>
    <cellStyle name="Normal 3 59 3 2 2 3 2 2 3" xfId="25206"/>
    <cellStyle name="Normal 3 59 3 2 2 3 2 3" xfId="6823"/>
    <cellStyle name="Normal 3 59 3 2 2 3 2 3 2" xfId="13088"/>
    <cellStyle name="Normal 3 59 3 2 2 3 2 3 2 2" xfId="30078"/>
    <cellStyle name="Normal 3 59 3 2 2 3 2 3 3" xfId="23118"/>
    <cellStyle name="Normal 3 59 3 2 2 3 2 4" xfId="11000"/>
    <cellStyle name="Normal 3 59 3 2 2 3 2 4 2" xfId="27990"/>
    <cellStyle name="Normal 3 59 3 2 2 3 2 5" xfId="18246"/>
    <cellStyle name="Normal 3 59 3 2 2 3 2 6" xfId="21030"/>
    <cellStyle name="Normal 3 59 3 2 2 3 3" xfId="5431"/>
    <cellStyle name="Normal 3 59 3 2 2 3 3 2" xfId="9607"/>
    <cellStyle name="Normal 3 59 3 2 2 3 3 2 2" xfId="15872"/>
    <cellStyle name="Normal 3 59 3 2 2 3 3 2 2 2" xfId="32862"/>
    <cellStyle name="Normal 3 59 3 2 2 3 3 2 3" xfId="25902"/>
    <cellStyle name="Normal 3 59 3 2 2 3 3 3" xfId="7519"/>
    <cellStyle name="Normal 3 59 3 2 2 3 3 3 2" xfId="13784"/>
    <cellStyle name="Normal 3 59 3 2 2 3 3 3 2 2" xfId="30774"/>
    <cellStyle name="Normal 3 59 3 2 2 3 3 3 3" xfId="23814"/>
    <cellStyle name="Normal 3 59 3 2 2 3 3 4" xfId="11696"/>
    <cellStyle name="Normal 3 59 3 2 2 3 3 4 2" xfId="28686"/>
    <cellStyle name="Normal 3 59 3 2 2 3 3 5" xfId="18942"/>
    <cellStyle name="Normal 3 59 3 2 2 3 3 6" xfId="21726"/>
    <cellStyle name="Normal 3 59 3 2 2 3 4" xfId="8215"/>
    <cellStyle name="Normal 3 59 3 2 2 3 4 2" xfId="14480"/>
    <cellStyle name="Normal 3 59 3 2 2 3 4 2 2" xfId="31470"/>
    <cellStyle name="Normal 3 59 3 2 2 3 4 3" xfId="24510"/>
    <cellStyle name="Normal 3 59 3 2 2 3 5" xfId="6127"/>
    <cellStyle name="Normal 3 59 3 2 2 3 5 2" xfId="12392"/>
    <cellStyle name="Normal 3 59 3 2 2 3 5 2 2" xfId="29382"/>
    <cellStyle name="Normal 3 59 3 2 2 3 5 3" xfId="22422"/>
    <cellStyle name="Normal 3 59 3 2 2 3 6" xfId="10304"/>
    <cellStyle name="Normal 3 59 3 2 2 3 6 2" xfId="27294"/>
    <cellStyle name="Normal 3 59 3 2 2 3 6 3" xfId="20334"/>
    <cellStyle name="Normal 3 59 3 2 2 3 7" xfId="16866"/>
    <cellStyle name="Normal 3 59 3 2 2 3 7 2" xfId="26598"/>
    <cellStyle name="Normal 3 59 3 2 2 3 8" xfId="17550"/>
    <cellStyle name="Normal 3 59 3 2 2 3 9" xfId="19638"/>
    <cellStyle name="Normal 3 59 3 2 2 4" xfId="4393"/>
    <cellStyle name="Normal 3 59 3 2 2 4 2" xfId="8569"/>
    <cellStyle name="Normal 3 59 3 2 2 4 2 2" xfId="14834"/>
    <cellStyle name="Normal 3 59 3 2 2 4 2 2 2" xfId="31824"/>
    <cellStyle name="Normal 3 59 3 2 2 4 2 3" xfId="24864"/>
    <cellStyle name="Normal 3 59 3 2 2 4 3" xfId="6481"/>
    <cellStyle name="Normal 3 59 3 2 2 4 3 2" xfId="12746"/>
    <cellStyle name="Normal 3 59 3 2 2 4 3 2 2" xfId="29736"/>
    <cellStyle name="Normal 3 59 3 2 2 4 3 3" xfId="22776"/>
    <cellStyle name="Normal 3 59 3 2 2 4 4" xfId="10658"/>
    <cellStyle name="Normal 3 59 3 2 2 4 4 2" xfId="27648"/>
    <cellStyle name="Normal 3 59 3 2 2 4 5" xfId="17904"/>
    <cellStyle name="Normal 3 59 3 2 2 4 6" xfId="20688"/>
    <cellStyle name="Normal 3 59 3 2 2 5" xfId="5089"/>
    <cellStyle name="Normal 3 59 3 2 2 5 2" xfId="9265"/>
    <cellStyle name="Normal 3 59 3 2 2 5 2 2" xfId="15530"/>
    <cellStyle name="Normal 3 59 3 2 2 5 2 2 2" xfId="32520"/>
    <cellStyle name="Normal 3 59 3 2 2 5 2 3" xfId="25560"/>
    <cellStyle name="Normal 3 59 3 2 2 5 3" xfId="7177"/>
    <cellStyle name="Normal 3 59 3 2 2 5 3 2" xfId="13442"/>
    <cellStyle name="Normal 3 59 3 2 2 5 3 2 2" xfId="30432"/>
    <cellStyle name="Normal 3 59 3 2 2 5 3 3" xfId="23472"/>
    <cellStyle name="Normal 3 59 3 2 2 5 4" xfId="11354"/>
    <cellStyle name="Normal 3 59 3 2 2 5 4 2" xfId="28344"/>
    <cellStyle name="Normal 3 59 3 2 2 5 5" xfId="18600"/>
    <cellStyle name="Normal 3 59 3 2 2 5 6" xfId="21384"/>
    <cellStyle name="Normal 3 59 3 2 2 6" xfId="7873"/>
    <cellStyle name="Normal 3 59 3 2 2 6 2" xfId="14138"/>
    <cellStyle name="Normal 3 59 3 2 2 6 2 2" xfId="31128"/>
    <cellStyle name="Normal 3 59 3 2 2 6 3" xfId="24168"/>
    <cellStyle name="Normal 3 59 3 2 2 7" xfId="5785"/>
    <cellStyle name="Normal 3 59 3 2 2 7 2" xfId="12050"/>
    <cellStyle name="Normal 3 59 3 2 2 7 2 2" xfId="29040"/>
    <cellStyle name="Normal 3 59 3 2 2 7 3" xfId="22080"/>
    <cellStyle name="Normal 3 59 3 2 2 8" xfId="9962"/>
    <cellStyle name="Normal 3 59 3 2 2 8 2" xfId="26952"/>
    <cellStyle name="Normal 3 59 3 2 2 8 3" xfId="19992"/>
    <cellStyle name="Normal 3 59 3 2 2 9" xfId="16524"/>
    <cellStyle name="Normal 3 59 3 2 2 9 2" xfId="26256"/>
    <cellStyle name="Normal 3 59 3 2 3" xfId="3790"/>
    <cellStyle name="Normal 3 59 3 2 3 10" xfId="19389"/>
    <cellStyle name="Normal 3 59 3 2 3 2" xfId="4132"/>
    <cellStyle name="Normal 3 59 3 2 3 2 2" xfId="4828"/>
    <cellStyle name="Normal 3 59 3 2 3 2 2 2" xfId="9004"/>
    <cellStyle name="Normal 3 59 3 2 3 2 2 2 2" xfId="15269"/>
    <cellStyle name="Normal 3 59 3 2 3 2 2 2 2 2" xfId="32259"/>
    <cellStyle name="Normal 3 59 3 2 3 2 2 2 3" xfId="25299"/>
    <cellStyle name="Normal 3 59 3 2 3 2 2 3" xfId="6916"/>
    <cellStyle name="Normal 3 59 3 2 3 2 2 3 2" xfId="13181"/>
    <cellStyle name="Normal 3 59 3 2 3 2 2 3 2 2" xfId="30171"/>
    <cellStyle name="Normal 3 59 3 2 3 2 2 3 3" xfId="23211"/>
    <cellStyle name="Normal 3 59 3 2 3 2 2 4" xfId="11093"/>
    <cellStyle name="Normal 3 59 3 2 3 2 2 4 2" xfId="28083"/>
    <cellStyle name="Normal 3 59 3 2 3 2 2 5" xfId="18339"/>
    <cellStyle name="Normal 3 59 3 2 3 2 2 6" xfId="21123"/>
    <cellStyle name="Normal 3 59 3 2 3 2 3" xfId="5524"/>
    <cellStyle name="Normal 3 59 3 2 3 2 3 2" xfId="9700"/>
    <cellStyle name="Normal 3 59 3 2 3 2 3 2 2" xfId="15965"/>
    <cellStyle name="Normal 3 59 3 2 3 2 3 2 2 2" xfId="32955"/>
    <cellStyle name="Normal 3 59 3 2 3 2 3 2 3" xfId="25995"/>
    <cellStyle name="Normal 3 59 3 2 3 2 3 3" xfId="7612"/>
    <cellStyle name="Normal 3 59 3 2 3 2 3 3 2" xfId="13877"/>
    <cellStyle name="Normal 3 59 3 2 3 2 3 3 2 2" xfId="30867"/>
    <cellStyle name="Normal 3 59 3 2 3 2 3 3 3" xfId="23907"/>
    <cellStyle name="Normal 3 59 3 2 3 2 3 4" xfId="11789"/>
    <cellStyle name="Normal 3 59 3 2 3 2 3 4 2" xfId="28779"/>
    <cellStyle name="Normal 3 59 3 2 3 2 3 5" xfId="19035"/>
    <cellStyle name="Normal 3 59 3 2 3 2 3 6" xfId="21819"/>
    <cellStyle name="Normal 3 59 3 2 3 2 4" xfId="8308"/>
    <cellStyle name="Normal 3 59 3 2 3 2 4 2" xfId="14573"/>
    <cellStyle name="Normal 3 59 3 2 3 2 4 2 2" xfId="31563"/>
    <cellStyle name="Normal 3 59 3 2 3 2 4 3" xfId="24603"/>
    <cellStyle name="Normal 3 59 3 2 3 2 5" xfId="6220"/>
    <cellStyle name="Normal 3 59 3 2 3 2 5 2" xfId="12485"/>
    <cellStyle name="Normal 3 59 3 2 3 2 5 2 2" xfId="29475"/>
    <cellStyle name="Normal 3 59 3 2 3 2 5 3" xfId="22515"/>
    <cellStyle name="Normal 3 59 3 2 3 2 6" xfId="10397"/>
    <cellStyle name="Normal 3 59 3 2 3 2 6 2" xfId="27387"/>
    <cellStyle name="Normal 3 59 3 2 3 2 6 3" xfId="20427"/>
    <cellStyle name="Normal 3 59 3 2 3 2 7" xfId="16959"/>
    <cellStyle name="Normal 3 59 3 2 3 2 7 2" xfId="26691"/>
    <cellStyle name="Normal 3 59 3 2 3 2 8" xfId="17643"/>
    <cellStyle name="Normal 3 59 3 2 3 2 9" xfId="19731"/>
    <cellStyle name="Normal 3 59 3 2 3 3" xfId="4486"/>
    <cellStyle name="Normal 3 59 3 2 3 3 2" xfId="8662"/>
    <cellStyle name="Normal 3 59 3 2 3 3 2 2" xfId="14927"/>
    <cellStyle name="Normal 3 59 3 2 3 3 2 2 2" xfId="31917"/>
    <cellStyle name="Normal 3 59 3 2 3 3 2 3" xfId="24957"/>
    <cellStyle name="Normal 3 59 3 2 3 3 3" xfId="6574"/>
    <cellStyle name="Normal 3 59 3 2 3 3 3 2" xfId="12839"/>
    <cellStyle name="Normal 3 59 3 2 3 3 3 2 2" xfId="29829"/>
    <cellStyle name="Normal 3 59 3 2 3 3 3 3" xfId="22869"/>
    <cellStyle name="Normal 3 59 3 2 3 3 4" xfId="10751"/>
    <cellStyle name="Normal 3 59 3 2 3 3 4 2" xfId="27741"/>
    <cellStyle name="Normal 3 59 3 2 3 3 5" xfId="17997"/>
    <cellStyle name="Normal 3 59 3 2 3 3 6" xfId="20781"/>
    <cellStyle name="Normal 3 59 3 2 3 4" xfId="5182"/>
    <cellStyle name="Normal 3 59 3 2 3 4 2" xfId="9358"/>
    <cellStyle name="Normal 3 59 3 2 3 4 2 2" xfId="15623"/>
    <cellStyle name="Normal 3 59 3 2 3 4 2 2 2" xfId="32613"/>
    <cellStyle name="Normal 3 59 3 2 3 4 2 3" xfId="25653"/>
    <cellStyle name="Normal 3 59 3 2 3 4 3" xfId="7270"/>
    <cellStyle name="Normal 3 59 3 2 3 4 3 2" xfId="13535"/>
    <cellStyle name="Normal 3 59 3 2 3 4 3 2 2" xfId="30525"/>
    <cellStyle name="Normal 3 59 3 2 3 4 3 3" xfId="23565"/>
    <cellStyle name="Normal 3 59 3 2 3 4 4" xfId="11447"/>
    <cellStyle name="Normal 3 59 3 2 3 4 4 2" xfId="28437"/>
    <cellStyle name="Normal 3 59 3 2 3 4 5" xfId="18693"/>
    <cellStyle name="Normal 3 59 3 2 3 4 6" xfId="21477"/>
    <cellStyle name="Normal 3 59 3 2 3 5" xfId="7966"/>
    <cellStyle name="Normal 3 59 3 2 3 5 2" xfId="14231"/>
    <cellStyle name="Normal 3 59 3 2 3 5 2 2" xfId="31221"/>
    <cellStyle name="Normal 3 59 3 2 3 5 3" xfId="24261"/>
    <cellStyle name="Normal 3 59 3 2 3 6" xfId="5878"/>
    <cellStyle name="Normal 3 59 3 2 3 6 2" xfId="12143"/>
    <cellStyle name="Normal 3 59 3 2 3 6 2 2" xfId="29133"/>
    <cellStyle name="Normal 3 59 3 2 3 6 3" xfId="22173"/>
    <cellStyle name="Normal 3 59 3 2 3 7" xfId="10055"/>
    <cellStyle name="Normal 3 59 3 2 3 7 2" xfId="27045"/>
    <cellStyle name="Normal 3 59 3 2 3 7 3" xfId="20085"/>
    <cellStyle name="Normal 3 59 3 2 3 8" xfId="16617"/>
    <cellStyle name="Normal 3 59 3 2 3 8 2" xfId="26349"/>
    <cellStyle name="Normal 3 59 3 2 3 9" xfId="17301"/>
    <cellStyle name="Normal 3 59 3 2 4" xfId="3961"/>
    <cellStyle name="Normal 3 59 3 2 4 2" xfId="4657"/>
    <cellStyle name="Normal 3 59 3 2 4 2 2" xfId="8833"/>
    <cellStyle name="Normal 3 59 3 2 4 2 2 2" xfId="15098"/>
    <cellStyle name="Normal 3 59 3 2 4 2 2 2 2" xfId="32088"/>
    <cellStyle name="Normal 3 59 3 2 4 2 2 3" xfId="25128"/>
    <cellStyle name="Normal 3 59 3 2 4 2 3" xfId="6745"/>
    <cellStyle name="Normal 3 59 3 2 4 2 3 2" xfId="13010"/>
    <cellStyle name="Normal 3 59 3 2 4 2 3 2 2" xfId="30000"/>
    <cellStyle name="Normal 3 59 3 2 4 2 3 3" xfId="23040"/>
    <cellStyle name="Normal 3 59 3 2 4 2 4" xfId="10922"/>
    <cellStyle name="Normal 3 59 3 2 4 2 4 2" xfId="27912"/>
    <cellStyle name="Normal 3 59 3 2 4 2 5" xfId="18168"/>
    <cellStyle name="Normal 3 59 3 2 4 2 6" xfId="20952"/>
    <cellStyle name="Normal 3 59 3 2 4 3" xfId="5353"/>
    <cellStyle name="Normal 3 59 3 2 4 3 2" xfId="9529"/>
    <cellStyle name="Normal 3 59 3 2 4 3 2 2" xfId="15794"/>
    <cellStyle name="Normal 3 59 3 2 4 3 2 2 2" xfId="32784"/>
    <cellStyle name="Normal 3 59 3 2 4 3 2 3" xfId="25824"/>
    <cellStyle name="Normal 3 59 3 2 4 3 3" xfId="7441"/>
    <cellStyle name="Normal 3 59 3 2 4 3 3 2" xfId="13706"/>
    <cellStyle name="Normal 3 59 3 2 4 3 3 2 2" xfId="30696"/>
    <cellStyle name="Normal 3 59 3 2 4 3 3 3" xfId="23736"/>
    <cellStyle name="Normal 3 59 3 2 4 3 4" xfId="11618"/>
    <cellStyle name="Normal 3 59 3 2 4 3 4 2" xfId="28608"/>
    <cellStyle name="Normal 3 59 3 2 4 3 5" xfId="18864"/>
    <cellStyle name="Normal 3 59 3 2 4 3 6" xfId="21648"/>
    <cellStyle name="Normal 3 59 3 2 4 4" xfId="8137"/>
    <cellStyle name="Normal 3 59 3 2 4 4 2" xfId="14402"/>
    <cellStyle name="Normal 3 59 3 2 4 4 2 2" xfId="31392"/>
    <cellStyle name="Normal 3 59 3 2 4 4 3" xfId="24432"/>
    <cellStyle name="Normal 3 59 3 2 4 5" xfId="6049"/>
    <cellStyle name="Normal 3 59 3 2 4 5 2" xfId="12314"/>
    <cellStyle name="Normal 3 59 3 2 4 5 2 2" xfId="29304"/>
    <cellStyle name="Normal 3 59 3 2 4 5 3" xfId="22344"/>
    <cellStyle name="Normal 3 59 3 2 4 6" xfId="10226"/>
    <cellStyle name="Normal 3 59 3 2 4 6 2" xfId="27216"/>
    <cellStyle name="Normal 3 59 3 2 4 6 3" xfId="20256"/>
    <cellStyle name="Normal 3 59 3 2 4 7" xfId="16788"/>
    <cellStyle name="Normal 3 59 3 2 4 7 2" xfId="26520"/>
    <cellStyle name="Normal 3 59 3 2 4 8" xfId="17472"/>
    <cellStyle name="Normal 3 59 3 2 4 9" xfId="19560"/>
    <cellStyle name="Normal 3 59 3 2 5" xfId="4315"/>
    <cellStyle name="Normal 3 59 3 2 5 2" xfId="8491"/>
    <cellStyle name="Normal 3 59 3 2 5 2 2" xfId="14756"/>
    <cellStyle name="Normal 3 59 3 2 5 2 2 2" xfId="31746"/>
    <cellStyle name="Normal 3 59 3 2 5 2 3" xfId="24786"/>
    <cellStyle name="Normal 3 59 3 2 5 3" xfId="6403"/>
    <cellStyle name="Normal 3 59 3 2 5 3 2" xfId="12668"/>
    <cellStyle name="Normal 3 59 3 2 5 3 2 2" xfId="29658"/>
    <cellStyle name="Normal 3 59 3 2 5 3 3" xfId="22698"/>
    <cellStyle name="Normal 3 59 3 2 5 4" xfId="10580"/>
    <cellStyle name="Normal 3 59 3 2 5 4 2" xfId="27570"/>
    <cellStyle name="Normal 3 59 3 2 5 5" xfId="17826"/>
    <cellStyle name="Normal 3 59 3 2 5 6" xfId="20610"/>
    <cellStyle name="Normal 3 59 3 2 6" xfId="5011"/>
    <cellStyle name="Normal 3 59 3 2 6 2" xfId="9187"/>
    <cellStyle name="Normal 3 59 3 2 6 2 2" xfId="15452"/>
    <cellStyle name="Normal 3 59 3 2 6 2 2 2" xfId="32442"/>
    <cellStyle name="Normal 3 59 3 2 6 2 3" xfId="25482"/>
    <cellStyle name="Normal 3 59 3 2 6 3" xfId="7099"/>
    <cellStyle name="Normal 3 59 3 2 6 3 2" xfId="13364"/>
    <cellStyle name="Normal 3 59 3 2 6 3 2 2" xfId="30354"/>
    <cellStyle name="Normal 3 59 3 2 6 3 3" xfId="23394"/>
    <cellStyle name="Normal 3 59 3 2 6 4" xfId="11276"/>
    <cellStyle name="Normal 3 59 3 2 6 4 2" xfId="28266"/>
    <cellStyle name="Normal 3 59 3 2 6 5" xfId="18522"/>
    <cellStyle name="Normal 3 59 3 2 6 6" xfId="21306"/>
    <cellStyle name="Normal 3 59 3 2 7" xfId="7795"/>
    <cellStyle name="Normal 3 59 3 2 7 2" xfId="14060"/>
    <cellStyle name="Normal 3 59 3 2 7 2 2" xfId="31050"/>
    <cellStyle name="Normal 3 59 3 2 7 3" xfId="24090"/>
    <cellStyle name="Normal 3 59 3 2 8" xfId="5707"/>
    <cellStyle name="Normal 3 59 3 2 8 2" xfId="11972"/>
    <cellStyle name="Normal 3 59 3 2 8 2 2" xfId="28962"/>
    <cellStyle name="Normal 3 59 3 2 8 3" xfId="22002"/>
    <cellStyle name="Normal 3 59 3 2 9" xfId="9884"/>
    <cellStyle name="Normal 3 59 3 2 9 2" xfId="26874"/>
    <cellStyle name="Normal 3 59 3 2 9 3" xfId="19914"/>
    <cellStyle name="Normal 3 59 3 3" xfId="3658"/>
    <cellStyle name="Normal 3 59 3 3 10" xfId="17169"/>
    <cellStyle name="Normal 3 59 3 3 11" xfId="19257"/>
    <cellStyle name="Normal 3 59 3 3 2" xfId="3829"/>
    <cellStyle name="Normal 3 59 3 3 2 10" xfId="19428"/>
    <cellStyle name="Normal 3 59 3 3 2 2" xfId="4171"/>
    <cellStyle name="Normal 3 59 3 3 2 2 2" xfId="4867"/>
    <cellStyle name="Normal 3 59 3 3 2 2 2 2" xfId="9043"/>
    <cellStyle name="Normal 3 59 3 3 2 2 2 2 2" xfId="15308"/>
    <cellStyle name="Normal 3 59 3 3 2 2 2 2 2 2" xfId="32298"/>
    <cellStyle name="Normal 3 59 3 3 2 2 2 2 3" xfId="25338"/>
    <cellStyle name="Normal 3 59 3 3 2 2 2 3" xfId="6955"/>
    <cellStyle name="Normal 3 59 3 3 2 2 2 3 2" xfId="13220"/>
    <cellStyle name="Normal 3 59 3 3 2 2 2 3 2 2" xfId="30210"/>
    <cellStyle name="Normal 3 59 3 3 2 2 2 3 3" xfId="23250"/>
    <cellStyle name="Normal 3 59 3 3 2 2 2 4" xfId="11132"/>
    <cellStyle name="Normal 3 59 3 3 2 2 2 4 2" xfId="28122"/>
    <cellStyle name="Normal 3 59 3 3 2 2 2 5" xfId="18378"/>
    <cellStyle name="Normal 3 59 3 3 2 2 2 6" xfId="21162"/>
    <cellStyle name="Normal 3 59 3 3 2 2 3" xfId="5563"/>
    <cellStyle name="Normal 3 59 3 3 2 2 3 2" xfId="9739"/>
    <cellStyle name="Normal 3 59 3 3 2 2 3 2 2" xfId="16004"/>
    <cellStyle name="Normal 3 59 3 3 2 2 3 2 2 2" xfId="32994"/>
    <cellStyle name="Normal 3 59 3 3 2 2 3 2 3" xfId="26034"/>
    <cellStyle name="Normal 3 59 3 3 2 2 3 3" xfId="7651"/>
    <cellStyle name="Normal 3 59 3 3 2 2 3 3 2" xfId="13916"/>
    <cellStyle name="Normal 3 59 3 3 2 2 3 3 2 2" xfId="30906"/>
    <cellStyle name="Normal 3 59 3 3 2 2 3 3 3" xfId="23946"/>
    <cellStyle name="Normal 3 59 3 3 2 2 3 4" xfId="11828"/>
    <cellStyle name="Normal 3 59 3 3 2 2 3 4 2" xfId="28818"/>
    <cellStyle name="Normal 3 59 3 3 2 2 3 5" xfId="19074"/>
    <cellStyle name="Normal 3 59 3 3 2 2 3 6" xfId="21858"/>
    <cellStyle name="Normal 3 59 3 3 2 2 4" xfId="8347"/>
    <cellStyle name="Normal 3 59 3 3 2 2 4 2" xfId="14612"/>
    <cellStyle name="Normal 3 59 3 3 2 2 4 2 2" xfId="31602"/>
    <cellStyle name="Normal 3 59 3 3 2 2 4 3" xfId="24642"/>
    <cellStyle name="Normal 3 59 3 3 2 2 5" xfId="6259"/>
    <cellStyle name="Normal 3 59 3 3 2 2 5 2" xfId="12524"/>
    <cellStyle name="Normal 3 59 3 3 2 2 5 2 2" xfId="29514"/>
    <cellStyle name="Normal 3 59 3 3 2 2 5 3" xfId="22554"/>
    <cellStyle name="Normal 3 59 3 3 2 2 6" xfId="10436"/>
    <cellStyle name="Normal 3 59 3 3 2 2 6 2" xfId="27426"/>
    <cellStyle name="Normal 3 59 3 3 2 2 6 3" xfId="20466"/>
    <cellStyle name="Normal 3 59 3 3 2 2 7" xfId="16998"/>
    <cellStyle name="Normal 3 59 3 3 2 2 7 2" xfId="26730"/>
    <cellStyle name="Normal 3 59 3 3 2 2 8" xfId="17682"/>
    <cellStyle name="Normal 3 59 3 3 2 2 9" xfId="19770"/>
    <cellStyle name="Normal 3 59 3 3 2 3" xfId="4525"/>
    <cellStyle name="Normal 3 59 3 3 2 3 2" xfId="8701"/>
    <cellStyle name="Normal 3 59 3 3 2 3 2 2" xfId="14966"/>
    <cellStyle name="Normal 3 59 3 3 2 3 2 2 2" xfId="31956"/>
    <cellStyle name="Normal 3 59 3 3 2 3 2 3" xfId="24996"/>
    <cellStyle name="Normal 3 59 3 3 2 3 3" xfId="6613"/>
    <cellStyle name="Normal 3 59 3 3 2 3 3 2" xfId="12878"/>
    <cellStyle name="Normal 3 59 3 3 2 3 3 2 2" xfId="29868"/>
    <cellStyle name="Normal 3 59 3 3 2 3 3 3" xfId="22908"/>
    <cellStyle name="Normal 3 59 3 3 2 3 4" xfId="10790"/>
    <cellStyle name="Normal 3 59 3 3 2 3 4 2" xfId="27780"/>
    <cellStyle name="Normal 3 59 3 3 2 3 5" xfId="18036"/>
    <cellStyle name="Normal 3 59 3 3 2 3 6" xfId="20820"/>
    <cellStyle name="Normal 3 59 3 3 2 4" xfId="5221"/>
    <cellStyle name="Normal 3 59 3 3 2 4 2" xfId="9397"/>
    <cellStyle name="Normal 3 59 3 3 2 4 2 2" xfId="15662"/>
    <cellStyle name="Normal 3 59 3 3 2 4 2 2 2" xfId="32652"/>
    <cellStyle name="Normal 3 59 3 3 2 4 2 3" xfId="25692"/>
    <cellStyle name="Normal 3 59 3 3 2 4 3" xfId="7309"/>
    <cellStyle name="Normal 3 59 3 3 2 4 3 2" xfId="13574"/>
    <cellStyle name="Normal 3 59 3 3 2 4 3 2 2" xfId="30564"/>
    <cellStyle name="Normal 3 59 3 3 2 4 3 3" xfId="23604"/>
    <cellStyle name="Normal 3 59 3 3 2 4 4" xfId="11486"/>
    <cellStyle name="Normal 3 59 3 3 2 4 4 2" xfId="28476"/>
    <cellStyle name="Normal 3 59 3 3 2 4 5" xfId="18732"/>
    <cellStyle name="Normal 3 59 3 3 2 4 6" xfId="21516"/>
    <cellStyle name="Normal 3 59 3 3 2 5" xfId="8005"/>
    <cellStyle name="Normal 3 59 3 3 2 5 2" xfId="14270"/>
    <cellStyle name="Normal 3 59 3 3 2 5 2 2" xfId="31260"/>
    <cellStyle name="Normal 3 59 3 3 2 5 3" xfId="24300"/>
    <cellStyle name="Normal 3 59 3 3 2 6" xfId="5917"/>
    <cellStyle name="Normal 3 59 3 3 2 6 2" xfId="12182"/>
    <cellStyle name="Normal 3 59 3 3 2 6 2 2" xfId="29172"/>
    <cellStyle name="Normal 3 59 3 3 2 6 3" xfId="22212"/>
    <cellStyle name="Normal 3 59 3 3 2 7" xfId="10094"/>
    <cellStyle name="Normal 3 59 3 3 2 7 2" xfId="27084"/>
    <cellStyle name="Normal 3 59 3 3 2 7 3" xfId="20124"/>
    <cellStyle name="Normal 3 59 3 3 2 8" xfId="16656"/>
    <cellStyle name="Normal 3 59 3 3 2 8 2" xfId="26388"/>
    <cellStyle name="Normal 3 59 3 3 2 9" xfId="17340"/>
    <cellStyle name="Normal 3 59 3 3 3" xfId="4000"/>
    <cellStyle name="Normal 3 59 3 3 3 2" xfId="4696"/>
    <cellStyle name="Normal 3 59 3 3 3 2 2" xfId="8872"/>
    <cellStyle name="Normal 3 59 3 3 3 2 2 2" xfId="15137"/>
    <cellStyle name="Normal 3 59 3 3 3 2 2 2 2" xfId="32127"/>
    <cellStyle name="Normal 3 59 3 3 3 2 2 3" xfId="25167"/>
    <cellStyle name="Normal 3 59 3 3 3 2 3" xfId="6784"/>
    <cellStyle name="Normal 3 59 3 3 3 2 3 2" xfId="13049"/>
    <cellStyle name="Normal 3 59 3 3 3 2 3 2 2" xfId="30039"/>
    <cellStyle name="Normal 3 59 3 3 3 2 3 3" xfId="23079"/>
    <cellStyle name="Normal 3 59 3 3 3 2 4" xfId="10961"/>
    <cellStyle name="Normal 3 59 3 3 3 2 4 2" xfId="27951"/>
    <cellStyle name="Normal 3 59 3 3 3 2 5" xfId="18207"/>
    <cellStyle name="Normal 3 59 3 3 3 2 6" xfId="20991"/>
    <cellStyle name="Normal 3 59 3 3 3 3" xfId="5392"/>
    <cellStyle name="Normal 3 59 3 3 3 3 2" xfId="9568"/>
    <cellStyle name="Normal 3 59 3 3 3 3 2 2" xfId="15833"/>
    <cellStyle name="Normal 3 59 3 3 3 3 2 2 2" xfId="32823"/>
    <cellStyle name="Normal 3 59 3 3 3 3 2 3" xfId="25863"/>
    <cellStyle name="Normal 3 59 3 3 3 3 3" xfId="7480"/>
    <cellStyle name="Normal 3 59 3 3 3 3 3 2" xfId="13745"/>
    <cellStyle name="Normal 3 59 3 3 3 3 3 2 2" xfId="30735"/>
    <cellStyle name="Normal 3 59 3 3 3 3 3 3" xfId="23775"/>
    <cellStyle name="Normal 3 59 3 3 3 3 4" xfId="11657"/>
    <cellStyle name="Normal 3 59 3 3 3 3 4 2" xfId="28647"/>
    <cellStyle name="Normal 3 59 3 3 3 3 5" xfId="18903"/>
    <cellStyle name="Normal 3 59 3 3 3 3 6" xfId="21687"/>
    <cellStyle name="Normal 3 59 3 3 3 4" xfId="8176"/>
    <cellStyle name="Normal 3 59 3 3 3 4 2" xfId="14441"/>
    <cellStyle name="Normal 3 59 3 3 3 4 2 2" xfId="31431"/>
    <cellStyle name="Normal 3 59 3 3 3 4 3" xfId="24471"/>
    <cellStyle name="Normal 3 59 3 3 3 5" xfId="6088"/>
    <cellStyle name="Normal 3 59 3 3 3 5 2" xfId="12353"/>
    <cellStyle name="Normal 3 59 3 3 3 5 2 2" xfId="29343"/>
    <cellStyle name="Normal 3 59 3 3 3 5 3" xfId="22383"/>
    <cellStyle name="Normal 3 59 3 3 3 6" xfId="10265"/>
    <cellStyle name="Normal 3 59 3 3 3 6 2" xfId="27255"/>
    <cellStyle name="Normal 3 59 3 3 3 6 3" xfId="20295"/>
    <cellStyle name="Normal 3 59 3 3 3 7" xfId="16827"/>
    <cellStyle name="Normal 3 59 3 3 3 7 2" xfId="26559"/>
    <cellStyle name="Normal 3 59 3 3 3 8" xfId="17511"/>
    <cellStyle name="Normal 3 59 3 3 3 9" xfId="19599"/>
    <cellStyle name="Normal 3 59 3 3 4" xfId="4354"/>
    <cellStyle name="Normal 3 59 3 3 4 2" xfId="8530"/>
    <cellStyle name="Normal 3 59 3 3 4 2 2" xfId="14795"/>
    <cellStyle name="Normal 3 59 3 3 4 2 2 2" xfId="31785"/>
    <cellStyle name="Normal 3 59 3 3 4 2 3" xfId="24825"/>
    <cellStyle name="Normal 3 59 3 3 4 3" xfId="6442"/>
    <cellStyle name="Normal 3 59 3 3 4 3 2" xfId="12707"/>
    <cellStyle name="Normal 3 59 3 3 4 3 2 2" xfId="29697"/>
    <cellStyle name="Normal 3 59 3 3 4 3 3" xfId="22737"/>
    <cellStyle name="Normal 3 59 3 3 4 4" xfId="10619"/>
    <cellStyle name="Normal 3 59 3 3 4 4 2" xfId="27609"/>
    <cellStyle name="Normal 3 59 3 3 4 5" xfId="17865"/>
    <cellStyle name="Normal 3 59 3 3 4 6" xfId="20649"/>
    <cellStyle name="Normal 3 59 3 3 5" xfId="5050"/>
    <cellStyle name="Normal 3 59 3 3 5 2" xfId="9226"/>
    <cellStyle name="Normal 3 59 3 3 5 2 2" xfId="15491"/>
    <cellStyle name="Normal 3 59 3 3 5 2 2 2" xfId="32481"/>
    <cellStyle name="Normal 3 59 3 3 5 2 3" xfId="25521"/>
    <cellStyle name="Normal 3 59 3 3 5 3" xfId="7138"/>
    <cellStyle name="Normal 3 59 3 3 5 3 2" xfId="13403"/>
    <cellStyle name="Normal 3 59 3 3 5 3 2 2" xfId="30393"/>
    <cellStyle name="Normal 3 59 3 3 5 3 3" xfId="23433"/>
    <cellStyle name="Normal 3 59 3 3 5 4" xfId="11315"/>
    <cellStyle name="Normal 3 59 3 3 5 4 2" xfId="28305"/>
    <cellStyle name="Normal 3 59 3 3 5 5" xfId="18561"/>
    <cellStyle name="Normal 3 59 3 3 5 6" xfId="21345"/>
    <cellStyle name="Normal 3 59 3 3 6" xfId="7834"/>
    <cellStyle name="Normal 3 59 3 3 6 2" xfId="14099"/>
    <cellStyle name="Normal 3 59 3 3 6 2 2" xfId="31089"/>
    <cellStyle name="Normal 3 59 3 3 6 3" xfId="24129"/>
    <cellStyle name="Normal 3 59 3 3 7" xfId="5746"/>
    <cellStyle name="Normal 3 59 3 3 7 2" xfId="12011"/>
    <cellStyle name="Normal 3 59 3 3 7 2 2" xfId="29001"/>
    <cellStyle name="Normal 3 59 3 3 7 3" xfId="22041"/>
    <cellStyle name="Normal 3 59 3 3 8" xfId="9923"/>
    <cellStyle name="Normal 3 59 3 3 8 2" xfId="26913"/>
    <cellStyle name="Normal 3 59 3 3 8 3" xfId="19953"/>
    <cellStyle name="Normal 3 59 3 3 9" xfId="16485"/>
    <cellStyle name="Normal 3 59 3 3 9 2" xfId="26217"/>
    <cellStyle name="Normal 3 59 3 4" xfId="3751"/>
    <cellStyle name="Normal 3 59 3 4 10" xfId="19350"/>
    <cellStyle name="Normal 3 59 3 4 2" xfId="4093"/>
    <cellStyle name="Normal 3 59 3 4 2 2" xfId="4789"/>
    <cellStyle name="Normal 3 59 3 4 2 2 2" xfId="8965"/>
    <cellStyle name="Normal 3 59 3 4 2 2 2 2" xfId="15230"/>
    <cellStyle name="Normal 3 59 3 4 2 2 2 2 2" xfId="32220"/>
    <cellStyle name="Normal 3 59 3 4 2 2 2 3" xfId="25260"/>
    <cellStyle name="Normal 3 59 3 4 2 2 3" xfId="6877"/>
    <cellStyle name="Normal 3 59 3 4 2 2 3 2" xfId="13142"/>
    <cellStyle name="Normal 3 59 3 4 2 2 3 2 2" xfId="30132"/>
    <cellStyle name="Normal 3 59 3 4 2 2 3 3" xfId="23172"/>
    <cellStyle name="Normal 3 59 3 4 2 2 4" xfId="11054"/>
    <cellStyle name="Normal 3 59 3 4 2 2 4 2" xfId="28044"/>
    <cellStyle name="Normal 3 59 3 4 2 2 5" xfId="18300"/>
    <cellStyle name="Normal 3 59 3 4 2 2 6" xfId="21084"/>
    <cellStyle name="Normal 3 59 3 4 2 3" xfId="5485"/>
    <cellStyle name="Normal 3 59 3 4 2 3 2" xfId="9661"/>
    <cellStyle name="Normal 3 59 3 4 2 3 2 2" xfId="15926"/>
    <cellStyle name="Normal 3 59 3 4 2 3 2 2 2" xfId="32916"/>
    <cellStyle name="Normal 3 59 3 4 2 3 2 3" xfId="25956"/>
    <cellStyle name="Normal 3 59 3 4 2 3 3" xfId="7573"/>
    <cellStyle name="Normal 3 59 3 4 2 3 3 2" xfId="13838"/>
    <cellStyle name="Normal 3 59 3 4 2 3 3 2 2" xfId="30828"/>
    <cellStyle name="Normal 3 59 3 4 2 3 3 3" xfId="23868"/>
    <cellStyle name="Normal 3 59 3 4 2 3 4" xfId="11750"/>
    <cellStyle name="Normal 3 59 3 4 2 3 4 2" xfId="28740"/>
    <cellStyle name="Normal 3 59 3 4 2 3 5" xfId="18996"/>
    <cellStyle name="Normal 3 59 3 4 2 3 6" xfId="21780"/>
    <cellStyle name="Normal 3 59 3 4 2 4" xfId="8269"/>
    <cellStyle name="Normal 3 59 3 4 2 4 2" xfId="14534"/>
    <cellStyle name="Normal 3 59 3 4 2 4 2 2" xfId="31524"/>
    <cellStyle name="Normal 3 59 3 4 2 4 3" xfId="24564"/>
    <cellStyle name="Normal 3 59 3 4 2 5" xfId="6181"/>
    <cellStyle name="Normal 3 59 3 4 2 5 2" xfId="12446"/>
    <cellStyle name="Normal 3 59 3 4 2 5 2 2" xfId="29436"/>
    <cellStyle name="Normal 3 59 3 4 2 5 3" xfId="22476"/>
    <cellStyle name="Normal 3 59 3 4 2 6" xfId="10358"/>
    <cellStyle name="Normal 3 59 3 4 2 6 2" xfId="27348"/>
    <cellStyle name="Normal 3 59 3 4 2 6 3" xfId="20388"/>
    <cellStyle name="Normal 3 59 3 4 2 7" xfId="16920"/>
    <cellStyle name="Normal 3 59 3 4 2 7 2" xfId="26652"/>
    <cellStyle name="Normal 3 59 3 4 2 8" xfId="17604"/>
    <cellStyle name="Normal 3 59 3 4 2 9" xfId="19692"/>
    <cellStyle name="Normal 3 59 3 4 3" xfId="4447"/>
    <cellStyle name="Normal 3 59 3 4 3 2" xfId="8623"/>
    <cellStyle name="Normal 3 59 3 4 3 2 2" xfId="14888"/>
    <cellStyle name="Normal 3 59 3 4 3 2 2 2" xfId="31878"/>
    <cellStyle name="Normal 3 59 3 4 3 2 3" xfId="24918"/>
    <cellStyle name="Normal 3 59 3 4 3 3" xfId="6535"/>
    <cellStyle name="Normal 3 59 3 4 3 3 2" xfId="12800"/>
    <cellStyle name="Normal 3 59 3 4 3 3 2 2" xfId="29790"/>
    <cellStyle name="Normal 3 59 3 4 3 3 3" xfId="22830"/>
    <cellStyle name="Normal 3 59 3 4 3 4" xfId="10712"/>
    <cellStyle name="Normal 3 59 3 4 3 4 2" xfId="27702"/>
    <cellStyle name="Normal 3 59 3 4 3 5" xfId="17958"/>
    <cellStyle name="Normal 3 59 3 4 3 6" xfId="20742"/>
    <cellStyle name="Normal 3 59 3 4 4" xfId="5143"/>
    <cellStyle name="Normal 3 59 3 4 4 2" xfId="9319"/>
    <cellStyle name="Normal 3 59 3 4 4 2 2" xfId="15584"/>
    <cellStyle name="Normal 3 59 3 4 4 2 2 2" xfId="32574"/>
    <cellStyle name="Normal 3 59 3 4 4 2 3" xfId="25614"/>
    <cellStyle name="Normal 3 59 3 4 4 3" xfId="7231"/>
    <cellStyle name="Normal 3 59 3 4 4 3 2" xfId="13496"/>
    <cellStyle name="Normal 3 59 3 4 4 3 2 2" xfId="30486"/>
    <cellStyle name="Normal 3 59 3 4 4 3 3" xfId="23526"/>
    <cellStyle name="Normal 3 59 3 4 4 4" xfId="11408"/>
    <cellStyle name="Normal 3 59 3 4 4 4 2" xfId="28398"/>
    <cellStyle name="Normal 3 59 3 4 4 5" xfId="18654"/>
    <cellStyle name="Normal 3 59 3 4 4 6" xfId="21438"/>
    <cellStyle name="Normal 3 59 3 4 5" xfId="7927"/>
    <cellStyle name="Normal 3 59 3 4 5 2" xfId="14192"/>
    <cellStyle name="Normal 3 59 3 4 5 2 2" xfId="31182"/>
    <cellStyle name="Normal 3 59 3 4 5 3" xfId="24222"/>
    <cellStyle name="Normal 3 59 3 4 6" xfId="5839"/>
    <cellStyle name="Normal 3 59 3 4 6 2" xfId="12104"/>
    <cellStyle name="Normal 3 59 3 4 6 2 2" xfId="29094"/>
    <cellStyle name="Normal 3 59 3 4 6 3" xfId="22134"/>
    <cellStyle name="Normal 3 59 3 4 7" xfId="10016"/>
    <cellStyle name="Normal 3 59 3 4 7 2" xfId="27006"/>
    <cellStyle name="Normal 3 59 3 4 7 3" xfId="20046"/>
    <cellStyle name="Normal 3 59 3 4 8" xfId="16578"/>
    <cellStyle name="Normal 3 59 3 4 8 2" xfId="26310"/>
    <cellStyle name="Normal 3 59 3 4 9" xfId="17262"/>
    <cellStyle name="Normal 3 59 3 5" xfId="3922"/>
    <cellStyle name="Normal 3 59 3 5 2" xfId="4618"/>
    <cellStyle name="Normal 3 59 3 5 2 2" xfId="8794"/>
    <cellStyle name="Normal 3 59 3 5 2 2 2" xfId="15059"/>
    <cellStyle name="Normal 3 59 3 5 2 2 2 2" xfId="32049"/>
    <cellStyle name="Normal 3 59 3 5 2 2 3" xfId="25089"/>
    <cellStyle name="Normal 3 59 3 5 2 3" xfId="6706"/>
    <cellStyle name="Normal 3 59 3 5 2 3 2" xfId="12971"/>
    <cellStyle name="Normal 3 59 3 5 2 3 2 2" xfId="29961"/>
    <cellStyle name="Normal 3 59 3 5 2 3 3" xfId="23001"/>
    <cellStyle name="Normal 3 59 3 5 2 4" xfId="10883"/>
    <cellStyle name="Normal 3 59 3 5 2 4 2" xfId="27873"/>
    <cellStyle name="Normal 3 59 3 5 2 5" xfId="18129"/>
    <cellStyle name="Normal 3 59 3 5 2 6" xfId="20913"/>
    <cellStyle name="Normal 3 59 3 5 3" xfId="5314"/>
    <cellStyle name="Normal 3 59 3 5 3 2" xfId="9490"/>
    <cellStyle name="Normal 3 59 3 5 3 2 2" xfId="15755"/>
    <cellStyle name="Normal 3 59 3 5 3 2 2 2" xfId="32745"/>
    <cellStyle name="Normal 3 59 3 5 3 2 3" xfId="25785"/>
    <cellStyle name="Normal 3 59 3 5 3 3" xfId="7402"/>
    <cellStyle name="Normal 3 59 3 5 3 3 2" xfId="13667"/>
    <cellStyle name="Normal 3 59 3 5 3 3 2 2" xfId="30657"/>
    <cellStyle name="Normal 3 59 3 5 3 3 3" xfId="23697"/>
    <cellStyle name="Normal 3 59 3 5 3 4" xfId="11579"/>
    <cellStyle name="Normal 3 59 3 5 3 4 2" xfId="28569"/>
    <cellStyle name="Normal 3 59 3 5 3 5" xfId="18825"/>
    <cellStyle name="Normal 3 59 3 5 3 6" xfId="21609"/>
    <cellStyle name="Normal 3 59 3 5 4" xfId="8098"/>
    <cellStyle name="Normal 3 59 3 5 4 2" xfId="14363"/>
    <cellStyle name="Normal 3 59 3 5 4 2 2" xfId="31353"/>
    <cellStyle name="Normal 3 59 3 5 4 3" xfId="24393"/>
    <cellStyle name="Normal 3 59 3 5 5" xfId="6010"/>
    <cellStyle name="Normal 3 59 3 5 5 2" xfId="12275"/>
    <cellStyle name="Normal 3 59 3 5 5 2 2" xfId="29265"/>
    <cellStyle name="Normal 3 59 3 5 5 3" xfId="22305"/>
    <cellStyle name="Normal 3 59 3 5 6" xfId="10187"/>
    <cellStyle name="Normal 3 59 3 5 6 2" xfId="27177"/>
    <cellStyle name="Normal 3 59 3 5 6 3" xfId="20217"/>
    <cellStyle name="Normal 3 59 3 5 7" xfId="16749"/>
    <cellStyle name="Normal 3 59 3 5 7 2" xfId="26481"/>
    <cellStyle name="Normal 3 59 3 5 8" xfId="17433"/>
    <cellStyle name="Normal 3 59 3 5 9" xfId="19521"/>
    <cellStyle name="Normal 3 59 3 6" xfId="4276"/>
    <cellStyle name="Normal 3 59 3 6 2" xfId="8452"/>
    <cellStyle name="Normal 3 59 3 6 2 2" xfId="14717"/>
    <cellStyle name="Normal 3 59 3 6 2 2 2" xfId="31707"/>
    <cellStyle name="Normal 3 59 3 6 2 3" xfId="24747"/>
    <cellStyle name="Normal 3 59 3 6 3" xfId="6364"/>
    <cellStyle name="Normal 3 59 3 6 3 2" xfId="12629"/>
    <cellStyle name="Normal 3 59 3 6 3 2 2" xfId="29619"/>
    <cellStyle name="Normal 3 59 3 6 3 3" xfId="22659"/>
    <cellStyle name="Normal 3 59 3 6 4" xfId="10541"/>
    <cellStyle name="Normal 3 59 3 6 4 2" xfId="27531"/>
    <cellStyle name="Normal 3 59 3 6 5" xfId="17787"/>
    <cellStyle name="Normal 3 59 3 6 6" xfId="20571"/>
    <cellStyle name="Normal 3 59 3 7" xfId="4972"/>
    <cellStyle name="Normal 3 59 3 7 2" xfId="9148"/>
    <cellStyle name="Normal 3 59 3 7 2 2" xfId="15413"/>
    <cellStyle name="Normal 3 59 3 7 2 2 2" xfId="32403"/>
    <cellStyle name="Normal 3 59 3 7 2 3" xfId="25443"/>
    <cellStyle name="Normal 3 59 3 7 3" xfId="7060"/>
    <cellStyle name="Normal 3 59 3 7 3 2" xfId="13325"/>
    <cellStyle name="Normal 3 59 3 7 3 2 2" xfId="30315"/>
    <cellStyle name="Normal 3 59 3 7 3 3" xfId="23355"/>
    <cellStyle name="Normal 3 59 3 7 4" xfId="11237"/>
    <cellStyle name="Normal 3 59 3 7 4 2" xfId="28227"/>
    <cellStyle name="Normal 3 59 3 7 5" xfId="18483"/>
    <cellStyle name="Normal 3 59 3 7 6" xfId="21267"/>
    <cellStyle name="Normal 3 59 3 8" xfId="7756"/>
    <cellStyle name="Normal 3 59 3 8 2" xfId="14021"/>
    <cellStyle name="Normal 3 59 3 8 2 2" xfId="31011"/>
    <cellStyle name="Normal 3 59 3 8 3" xfId="24051"/>
    <cellStyle name="Normal 3 59 3 9" xfId="5668"/>
    <cellStyle name="Normal 3 59 3 9 2" xfId="11933"/>
    <cellStyle name="Normal 3 59 3 9 2 2" xfId="28923"/>
    <cellStyle name="Normal 3 59 3 9 3" xfId="21963"/>
    <cellStyle name="Normal 3 59 4" xfId="3612"/>
    <cellStyle name="Normal 3 59 4 10" xfId="16439"/>
    <cellStyle name="Normal 3 59 4 10 2" xfId="26171"/>
    <cellStyle name="Normal 3 59 4 11" xfId="17123"/>
    <cellStyle name="Normal 3 59 4 12" xfId="19211"/>
    <cellStyle name="Normal 3 59 4 2" xfId="3690"/>
    <cellStyle name="Normal 3 59 4 2 10" xfId="17201"/>
    <cellStyle name="Normal 3 59 4 2 11" xfId="19289"/>
    <cellStyle name="Normal 3 59 4 2 2" xfId="3861"/>
    <cellStyle name="Normal 3 59 4 2 2 10" xfId="19460"/>
    <cellStyle name="Normal 3 59 4 2 2 2" xfId="4203"/>
    <cellStyle name="Normal 3 59 4 2 2 2 2" xfId="4899"/>
    <cellStyle name="Normal 3 59 4 2 2 2 2 2" xfId="9075"/>
    <cellStyle name="Normal 3 59 4 2 2 2 2 2 2" xfId="15340"/>
    <cellStyle name="Normal 3 59 4 2 2 2 2 2 2 2" xfId="32330"/>
    <cellStyle name="Normal 3 59 4 2 2 2 2 2 3" xfId="25370"/>
    <cellStyle name="Normal 3 59 4 2 2 2 2 3" xfId="6987"/>
    <cellStyle name="Normal 3 59 4 2 2 2 2 3 2" xfId="13252"/>
    <cellStyle name="Normal 3 59 4 2 2 2 2 3 2 2" xfId="30242"/>
    <cellStyle name="Normal 3 59 4 2 2 2 2 3 3" xfId="23282"/>
    <cellStyle name="Normal 3 59 4 2 2 2 2 4" xfId="11164"/>
    <cellStyle name="Normal 3 59 4 2 2 2 2 4 2" xfId="28154"/>
    <cellStyle name="Normal 3 59 4 2 2 2 2 5" xfId="18410"/>
    <cellStyle name="Normal 3 59 4 2 2 2 2 6" xfId="21194"/>
    <cellStyle name="Normal 3 59 4 2 2 2 3" xfId="5595"/>
    <cellStyle name="Normal 3 59 4 2 2 2 3 2" xfId="9771"/>
    <cellStyle name="Normal 3 59 4 2 2 2 3 2 2" xfId="16036"/>
    <cellStyle name="Normal 3 59 4 2 2 2 3 2 2 2" xfId="33026"/>
    <cellStyle name="Normal 3 59 4 2 2 2 3 2 3" xfId="26066"/>
    <cellStyle name="Normal 3 59 4 2 2 2 3 3" xfId="7683"/>
    <cellStyle name="Normal 3 59 4 2 2 2 3 3 2" xfId="13948"/>
    <cellStyle name="Normal 3 59 4 2 2 2 3 3 2 2" xfId="30938"/>
    <cellStyle name="Normal 3 59 4 2 2 2 3 3 3" xfId="23978"/>
    <cellStyle name="Normal 3 59 4 2 2 2 3 4" xfId="11860"/>
    <cellStyle name="Normal 3 59 4 2 2 2 3 4 2" xfId="28850"/>
    <cellStyle name="Normal 3 59 4 2 2 2 3 5" xfId="19106"/>
    <cellStyle name="Normal 3 59 4 2 2 2 3 6" xfId="21890"/>
    <cellStyle name="Normal 3 59 4 2 2 2 4" xfId="8379"/>
    <cellStyle name="Normal 3 59 4 2 2 2 4 2" xfId="14644"/>
    <cellStyle name="Normal 3 59 4 2 2 2 4 2 2" xfId="31634"/>
    <cellStyle name="Normal 3 59 4 2 2 2 4 3" xfId="24674"/>
    <cellStyle name="Normal 3 59 4 2 2 2 5" xfId="6291"/>
    <cellStyle name="Normal 3 59 4 2 2 2 5 2" xfId="12556"/>
    <cellStyle name="Normal 3 59 4 2 2 2 5 2 2" xfId="29546"/>
    <cellStyle name="Normal 3 59 4 2 2 2 5 3" xfId="22586"/>
    <cellStyle name="Normal 3 59 4 2 2 2 6" xfId="10468"/>
    <cellStyle name="Normal 3 59 4 2 2 2 6 2" xfId="27458"/>
    <cellStyle name="Normal 3 59 4 2 2 2 6 3" xfId="20498"/>
    <cellStyle name="Normal 3 59 4 2 2 2 7" xfId="17030"/>
    <cellStyle name="Normal 3 59 4 2 2 2 7 2" xfId="26762"/>
    <cellStyle name="Normal 3 59 4 2 2 2 8" xfId="17714"/>
    <cellStyle name="Normal 3 59 4 2 2 2 9" xfId="19802"/>
    <cellStyle name="Normal 3 59 4 2 2 3" xfId="4557"/>
    <cellStyle name="Normal 3 59 4 2 2 3 2" xfId="8733"/>
    <cellStyle name="Normal 3 59 4 2 2 3 2 2" xfId="14998"/>
    <cellStyle name="Normal 3 59 4 2 2 3 2 2 2" xfId="31988"/>
    <cellStyle name="Normal 3 59 4 2 2 3 2 3" xfId="25028"/>
    <cellStyle name="Normal 3 59 4 2 2 3 3" xfId="6645"/>
    <cellStyle name="Normal 3 59 4 2 2 3 3 2" xfId="12910"/>
    <cellStyle name="Normal 3 59 4 2 2 3 3 2 2" xfId="29900"/>
    <cellStyle name="Normal 3 59 4 2 2 3 3 3" xfId="22940"/>
    <cellStyle name="Normal 3 59 4 2 2 3 4" xfId="10822"/>
    <cellStyle name="Normal 3 59 4 2 2 3 4 2" xfId="27812"/>
    <cellStyle name="Normal 3 59 4 2 2 3 5" xfId="18068"/>
    <cellStyle name="Normal 3 59 4 2 2 3 6" xfId="20852"/>
    <cellStyle name="Normal 3 59 4 2 2 4" xfId="5253"/>
    <cellStyle name="Normal 3 59 4 2 2 4 2" xfId="9429"/>
    <cellStyle name="Normal 3 59 4 2 2 4 2 2" xfId="15694"/>
    <cellStyle name="Normal 3 59 4 2 2 4 2 2 2" xfId="32684"/>
    <cellStyle name="Normal 3 59 4 2 2 4 2 3" xfId="25724"/>
    <cellStyle name="Normal 3 59 4 2 2 4 3" xfId="7341"/>
    <cellStyle name="Normal 3 59 4 2 2 4 3 2" xfId="13606"/>
    <cellStyle name="Normal 3 59 4 2 2 4 3 2 2" xfId="30596"/>
    <cellStyle name="Normal 3 59 4 2 2 4 3 3" xfId="23636"/>
    <cellStyle name="Normal 3 59 4 2 2 4 4" xfId="11518"/>
    <cellStyle name="Normal 3 59 4 2 2 4 4 2" xfId="28508"/>
    <cellStyle name="Normal 3 59 4 2 2 4 5" xfId="18764"/>
    <cellStyle name="Normal 3 59 4 2 2 4 6" xfId="21548"/>
    <cellStyle name="Normal 3 59 4 2 2 5" xfId="8037"/>
    <cellStyle name="Normal 3 59 4 2 2 5 2" xfId="14302"/>
    <cellStyle name="Normal 3 59 4 2 2 5 2 2" xfId="31292"/>
    <cellStyle name="Normal 3 59 4 2 2 5 3" xfId="24332"/>
    <cellStyle name="Normal 3 59 4 2 2 6" xfId="5949"/>
    <cellStyle name="Normal 3 59 4 2 2 6 2" xfId="12214"/>
    <cellStyle name="Normal 3 59 4 2 2 6 2 2" xfId="29204"/>
    <cellStyle name="Normal 3 59 4 2 2 6 3" xfId="22244"/>
    <cellStyle name="Normal 3 59 4 2 2 7" xfId="10126"/>
    <cellStyle name="Normal 3 59 4 2 2 7 2" xfId="27116"/>
    <cellStyle name="Normal 3 59 4 2 2 7 3" xfId="20156"/>
    <cellStyle name="Normal 3 59 4 2 2 8" xfId="16688"/>
    <cellStyle name="Normal 3 59 4 2 2 8 2" xfId="26420"/>
    <cellStyle name="Normal 3 59 4 2 2 9" xfId="17372"/>
    <cellStyle name="Normal 3 59 4 2 3" xfId="4032"/>
    <cellStyle name="Normal 3 59 4 2 3 2" xfId="4728"/>
    <cellStyle name="Normal 3 59 4 2 3 2 2" xfId="8904"/>
    <cellStyle name="Normal 3 59 4 2 3 2 2 2" xfId="15169"/>
    <cellStyle name="Normal 3 59 4 2 3 2 2 2 2" xfId="32159"/>
    <cellStyle name="Normal 3 59 4 2 3 2 2 3" xfId="25199"/>
    <cellStyle name="Normal 3 59 4 2 3 2 3" xfId="6816"/>
    <cellStyle name="Normal 3 59 4 2 3 2 3 2" xfId="13081"/>
    <cellStyle name="Normal 3 59 4 2 3 2 3 2 2" xfId="30071"/>
    <cellStyle name="Normal 3 59 4 2 3 2 3 3" xfId="23111"/>
    <cellStyle name="Normal 3 59 4 2 3 2 4" xfId="10993"/>
    <cellStyle name="Normal 3 59 4 2 3 2 4 2" xfId="27983"/>
    <cellStyle name="Normal 3 59 4 2 3 2 5" xfId="18239"/>
    <cellStyle name="Normal 3 59 4 2 3 2 6" xfId="21023"/>
    <cellStyle name="Normal 3 59 4 2 3 3" xfId="5424"/>
    <cellStyle name="Normal 3 59 4 2 3 3 2" xfId="9600"/>
    <cellStyle name="Normal 3 59 4 2 3 3 2 2" xfId="15865"/>
    <cellStyle name="Normal 3 59 4 2 3 3 2 2 2" xfId="32855"/>
    <cellStyle name="Normal 3 59 4 2 3 3 2 3" xfId="25895"/>
    <cellStyle name="Normal 3 59 4 2 3 3 3" xfId="7512"/>
    <cellStyle name="Normal 3 59 4 2 3 3 3 2" xfId="13777"/>
    <cellStyle name="Normal 3 59 4 2 3 3 3 2 2" xfId="30767"/>
    <cellStyle name="Normal 3 59 4 2 3 3 3 3" xfId="23807"/>
    <cellStyle name="Normal 3 59 4 2 3 3 4" xfId="11689"/>
    <cellStyle name="Normal 3 59 4 2 3 3 4 2" xfId="28679"/>
    <cellStyle name="Normal 3 59 4 2 3 3 5" xfId="18935"/>
    <cellStyle name="Normal 3 59 4 2 3 3 6" xfId="21719"/>
    <cellStyle name="Normal 3 59 4 2 3 4" xfId="8208"/>
    <cellStyle name="Normal 3 59 4 2 3 4 2" xfId="14473"/>
    <cellStyle name="Normal 3 59 4 2 3 4 2 2" xfId="31463"/>
    <cellStyle name="Normal 3 59 4 2 3 4 3" xfId="24503"/>
    <cellStyle name="Normal 3 59 4 2 3 5" xfId="6120"/>
    <cellStyle name="Normal 3 59 4 2 3 5 2" xfId="12385"/>
    <cellStyle name="Normal 3 59 4 2 3 5 2 2" xfId="29375"/>
    <cellStyle name="Normal 3 59 4 2 3 5 3" xfId="22415"/>
    <cellStyle name="Normal 3 59 4 2 3 6" xfId="10297"/>
    <cellStyle name="Normal 3 59 4 2 3 6 2" xfId="27287"/>
    <cellStyle name="Normal 3 59 4 2 3 6 3" xfId="20327"/>
    <cellStyle name="Normal 3 59 4 2 3 7" xfId="16859"/>
    <cellStyle name="Normal 3 59 4 2 3 7 2" xfId="26591"/>
    <cellStyle name="Normal 3 59 4 2 3 8" xfId="17543"/>
    <cellStyle name="Normal 3 59 4 2 3 9" xfId="19631"/>
    <cellStyle name="Normal 3 59 4 2 4" xfId="4386"/>
    <cellStyle name="Normal 3 59 4 2 4 2" xfId="8562"/>
    <cellStyle name="Normal 3 59 4 2 4 2 2" xfId="14827"/>
    <cellStyle name="Normal 3 59 4 2 4 2 2 2" xfId="31817"/>
    <cellStyle name="Normal 3 59 4 2 4 2 3" xfId="24857"/>
    <cellStyle name="Normal 3 59 4 2 4 3" xfId="6474"/>
    <cellStyle name="Normal 3 59 4 2 4 3 2" xfId="12739"/>
    <cellStyle name="Normal 3 59 4 2 4 3 2 2" xfId="29729"/>
    <cellStyle name="Normal 3 59 4 2 4 3 3" xfId="22769"/>
    <cellStyle name="Normal 3 59 4 2 4 4" xfId="10651"/>
    <cellStyle name="Normal 3 59 4 2 4 4 2" xfId="27641"/>
    <cellStyle name="Normal 3 59 4 2 4 5" xfId="17897"/>
    <cellStyle name="Normal 3 59 4 2 4 6" xfId="20681"/>
    <cellStyle name="Normal 3 59 4 2 5" xfId="5082"/>
    <cellStyle name="Normal 3 59 4 2 5 2" xfId="9258"/>
    <cellStyle name="Normal 3 59 4 2 5 2 2" xfId="15523"/>
    <cellStyle name="Normal 3 59 4 2 5 2 2 2" xfId="32513"/>
    <cellStyle name="Normal 3 59 4 2 5 2 3" xfId="25553"/>
    <cellStyle name="Normal 3 59 4 2 5 3" xfId="7170"/>
    <cellStyle name="Normal 3 59 4 2 5 3 2" xfId="13435"/>
    <cellStyle name="Normal 3 59 4 2 5 3 2 2" xfId="30425"/>
    <cellStyle name="Normal 3 59 4 2 5 3 3" xfId="23465"/>
    <cellStyle name="Normal 3 59 4 2 5 4" xfId="11347"/>
    <cellStyle name="Normal 3 59 4 2 5 4 2" xfId="28337"/>
    <cellStyle name="Normal 3 59 4 2 5 5" xfId="18593"/>
    <cellStyle name="Normal 3 59 4 2 5 6" xfId="21377"/>
    <cellStyle name="Normal 3 59 4 2 6" xfId="7866"/>
    <cellStyle name="Normal 3 59 4 2 6 2" xfId="14131"/>
    <cellStyle name="Normal 3 59 4 2 6 2 2" xfId="31121"/>
    <cellStyle name="Normal 3 59 4 2 6 3" xfId="24161"/>
    <cellStyle name="Normal 3 59 4 2 7" xfId="5778"/>
    <cellStyle name="Normal 3 59 4 2 7 2" xfId="12043"/>
    <cellStyle name="Normal 3 59 4 2 7 2 2" xfId="29033"/>
    <cellStyle name="Normal 3 59 4 2 7 3" xfId="22073"/>
    <cellStyle name="Normal 3 59 4 2 8" xfId="9955"/>
    <cellStyle name="Normal 3 59 4 2 8 2" xfId="26945"/>
    <cellStyle name="Normal 3 59 4 2 8 3" xfId="19985"/>
    <cellStyle name="Normal 3 59 4 2 9" xfId="16517"/>
    <cellStyle name="Normal 3 59 4 2 9 2" xfId="26249"/>
    <cellStyle name="Normal 3 59 4 3" xfId="3783"/>
    <cellStyle name="Normal 3 59 4 3 10" xfId="19382"/>
    <cellStyle name="Normal 3 59 4 3 2" xfId="4125"/>
    <cellStyle name="Normal 3 59 4 3 2 2" xfId="4821"/>
    <cellStyle name="Normal 3 59 4 3 2 2 2" xfId="8997"/>
    <cellStyle name="Normal 3 59 4 3 2 2 2 2" xfId="15262"/>
    <cellStyle name="Normal 3 59 4 3 2 2 2 2 2" xfId="32252"/>
    <cellStyle name="Normal 3 59 4 3 2 2 2 3" xfId="25292"/>
    <cellStyle name="Normal 3 59 4 3 2 2 3" xfId="6909"/>
    <cellStyle name="Normal 3 59 4 3 2 2 3 2" xfId="13174"/>
    <cellStyle name="Normal 3 59 4 3 2 2 3 2 2" xfId="30164"/>
    <cellStyle name="Normal 3 59 4 3 2 2 3 3" xfId="23204"/>
    <cellStyle name="Normal 3 59 4 3 2 2 4" xfId="11086"/>
    <cellStyle name="Normal 3 59 4 3 2 2 4 2" xfId="28076"/>
    <cellStyle name="Normal 3 59 4 3 2 2 5" xfId="18332"/>
    <cellStyle name="Normal 3 59 4 3 2 2 6" xfId="21116"/>
    <cellStyle name="Normal 3 59 4 3 2 3" xfId="5517"/>
    <cellStyle name="Normal 3 59 4 3 2 3 2" xfId="9693"/>
    <cellStyle name="Normal 3 59 4 3 2 3 2 2" xfId="15958"/>
    <cellStyle name="Normal 3 59 4 3 2 3 2 2 2" xfId="32948"/>
    <cellStyle name="Normal 3 59 4 3 2 3 2 3" xfId="25988"/>
    <cellStyle name="Normal 3 59 4 3 2 3 3" xfId="7605"/>
    <cellStyle name="Normal 3 59 4 3 2 3 3 2" xfId="13870"/>
    <cellStyle name="Normal 3 59 4 3 2 3 3 2 2" xfId="30860"/>
    <cellStyle name="Normal 3 59 4 3 2 3 3 3" xfId="23900"/>
    <cellStyle name="Normal 3 59 4 3 2 3 4" xfId="11782"/>
    <cellStyle name="Normal 3 59 4 3 2 3 4 2" xfId="28772"/>
    <cellStyle name="Normal 3 59 4 3 2 3 5" xfId="19028"/>
    <cellStyle name="Normal 3 59 4 3 2 3 6" xfId="21812"/>
    <cellStyle name="Normal 3 59 4 3 2 4" xfId="8301"/>
    <cellStyle name="Normal 3 59 4 3 2 4 2" xfId="14566"/>
    <cellStyle name="Normal 3 59 4 3 2 4 2 2" xfId="31556"/>
    <cellStyle name="Normal 3 59 4 3 2 4 3" xfId="24596"/>
    <cellStyle name="Normal 3 59 4 3 2 5" xfId="6213"/>
    <cellStyle name="Normal 3 59 4 3 2 5 2" xfId="12478"/>
    <cellStyle name="Normal 3 59 4 3 2 5 2 2" xfId="29468"/>
    <cellStyle name="Normal 3 59 4 3 2 5 3" xfId="22508"/>
    <cellStyle name="Normal 3 59 4 3 2 6" xfId="10390"/>
    <cellStyle name="Normal 3 59 4 3 2 6 2" xfId="27380"/>
    <cellStyle name="Normal 3 59 4 3 2 6 3" xfId="20420"/>
    <cellStyle name="Normal 3 59 4 3 2 7" xfId="16952"/>
    <cellStyle name="Normal 3 59 4 3 2 7 2" xfId="26684"/>
    <cellStyle name="Normal 3 59 4 3 2 8" xfId="17636"/>
    <cellStyle name="Normal 3 59 4 3 2 9" xfId="19724"/>
    <cellStyle name="Normal 3 59 4 3 3" xfId="4479"/>
    <cellStyle name="Normal 3 59 4 3 3 2" xfId="8655"/>
    <cellStyle name="Normal 3 59 4 3 3 2 2" xfId="14920"/>
    <cellStyle name="Normal 3 59 4 3 3 2 2 2" xfId="31910"/>
    <cellStyle name="Normal 3 59 4 3 3 2 3" xfId="24950"/>
    <cellStyle name="Normal 3 59 4 3 3 3" xfId="6567"/>
    <cellStyle name="Normal 3 59 4 3 3 3 2" xfId="12832"/>
    <cellStyle name="Normal 3 59 4 3 3 3 2 2" xfId="29822"/>
    <cellStyle name="Normal 3 59 4 3 3 3 3" xfId="22862"/>
    <cellStyle name="Normal 3 59 4 3 3 4" xfId="10744"/>
    <cellStyle name="Normal 3 59 4 3 3 4 2" xfId="27734"/>
    <cellStyle name="Normal 3 59 4 3 3 5" xfId="17990"/>
    <cellStyle name="Normal 3 59 4 3 3 6" xfId="20774"/>
    <cellStyle name="Normal 3 59 4 3 4" xfId="5175"/>
    <cellStyle name="Normal 3 59 4 3 4 2" xfId="9351"/>
    <cellStyle name="Normal 3 59 4 3 4 2 2" xfId="15616"/>
    <cellStyle name="Normal 3 59 4 3 4 2 2 2" xfId="32606"/>
    <cellStyle name="Normal 3 59 4 3 4 2 3" xfId="25646"/>
    <cellStyle name="Normal 3 59 4 3 4 3" xfId="7263"/>
    <cellStyle name="Normal 3 59 4 3 4 3 2" xfId="13528"/>
    <cellStyle name="Normal 3 59 4 3 4 3 2 2" xfId="30518"/>
    <cellStyle name="Normal 3 59 4 3 4 3 3" xfId="23558"/>
    <cellStyle name="Normal 3 59 4 3 4 4" xfId="11440"/>
    <cellStyle name="Normal 3 59 4 3 4 4 2" xfId="28430"/>
    <cellStyle name="Normal 3 59 4 3 4 5" xfId="18686"/>
    <cellStyle name="Normal 3 59 4 3 4 6" xfId="21470"/>
    <cellStyle name="Normal 3 59 4 3 5" xfId="7959"/>
    <cellStyle name="Normal 3 59 4 3 5 2" xfId="14224"/>
    <cellStyle name="Normal 3 59 4 3 5 2 2" xfId="31214"/>
    <cellStyle name="Normal 3 59 4 3 5 3" xfId="24254"/>
    <cellStyle name="Normal 3 59 4 3 6" xfId="5871"/>
    <cellStyle name="Normal 3 59 4 3 6 2" xfId="12136"/>
    <cellStyle name="Normal 3 59 4 3 6 2 2" xfId="29126"/>
    <cellStyle name="Normal 3 59 4 3 6 3" xfId="22166"/>
    <cellStyle name="Normal 3 59 4 3 7" xfId="10048"/>
    <cellStyle name="Normal 3 59 4 3 7 2" xfId="27038"/>
    <cellStyle name="Normal 3 59 4 3 7 3" xfId="20078"/>
    <cellStyle name="Normal 3 59 4 3 8" xfId="16610"/>
    <cellStyle name="Normal 3 59 4 3 8 2" xfId="26342"/>
    <cellStyle name="Normal 3 59 4 3 9" xfId="17294"/>
    <cellStyle name="Normal 3 59 4 4" xfId="3954"/>
    <cellStyle name="Normal 3 59 4 4 2" xfId="4650"/>
    <cellStyle name="Normal 3 59 4 4 2 2" xfId="8826"/>
    <cellStyle name="Normal 3 59 4 4 2 2 2" xfId="15091"/>
    <cellStyle name="Normal 3 59 4 4 2 2 2 2" xfId="32081"/>
    <cellStyle name="Normal 3 59 4 4 2 2 3" xfId="25121"/>
    <cellStyle name="Normal 3 59 4 4 2 3" xfId="6738"/>
    <cellStyle name="Normal 3 59 4 4 2 3 2" xfId="13003"/>
    <cellStyle name="Normal 3 59 4 4 2 3 2 2" xfId="29993"/>
    <cellStyle name="Normal 3 59 4 4 2 3 3" xfId="23033"/>
    <cellStyle name="Normal 3 59 4 4 2 4" xfId="10915"/>
    <cellStyle name="Normal 3 59 4 4 2 4 2" xfId="27905"/>
    <cellStyle name="Normal 3 59 4 4 2 5" xfId="18161"/>
    <cellStyle name="Normal 3 59 4 4 2 6" xfId="20945"/>
    <cellStyle name="Normal 3 59 4 4 3" xfId="5346"/>
    <cellStyle name="Normal 3 59 4 4 3 2" xfId="9522"/>
    <cellStyle name="Normal 3 59 4 4 3 2 2" xfId="15787"/>
    <cellStyle name="Normal 3 59 4 4 3 2 2 2" xfId="32777"/>
    <cellStyle name="Normal 3 59 4 4 3 2 3" xfId="25817"/>
    <cellStyle name="Normal 3 59 4 4 3 3" xfId="7434"/>
    <cellStyle name="Normal 3 59 4 4 3 3 2" xfId="13699"/>
    <cellStyle name="Normal 3 59 4 4 3 3 2 2" xfId="30689"/>
    <cellStyle name="Normal 3 59 4 4 3 3 3" xfId="23729"/>
    <cellStyle name="Normal 3 59 4 4 3 4" xfId="11611"/>
    <cellStyle name="Normal 3 59 4 4 3 4 2" xfId="28601"/>
    <cellStyle name="Normal 3 59 4 4 3 5" xfId="18857"/>
    <cellStyle name="Normal 3 59 4 4 3 6" xfId="21641"/>
    <cellStyle name="Normal 3 59 4 4 4" xfId="8130"/>
    <cellStyle name="Normal 3 59 4 4 4 2" xfId="14395"/>
    <cellStyle name="Normal 3 59 4 4 4 2 2" xfId="31385"/>
    <cellStyle name="Normal 3 59 4 4 4 3" xfId="24425"/>
    <cellStyle name="Normal 3 59 4 4 5" xfId="6042"/>
    <cellStyle name="Normal 3 59 4 4 5 2" xfId="12307"/>
    <cellStyle name="Normal 3 59 4 4 5 2 2" xfId="29297"/>
    <cellStyle name="Normal 3 59 4 4 5 3" xfId="22337"/>
    <cellStyle name="Normal 3 59 4 4 6" xfId="10219"/>
    <cellStyle name="Normal 3 59 4 4 6 2" xfId="27209"/>
    <cellStyle name="Normal 3 59 4 4 6 3" xfId="20249"/>
    <cellStyle name="Normal 3 59 4 4 7" xfId="16781"/>
    <cellStyle name="Normal 3 59 4 4 7 2" xfId="26513"/>
    <cellStyle name="Normal 3 59 4 4 8" xfId="17465"/>
    <cellStyle name="Normal 3 59 4 4 9" xfId="19553"/>
    <cellStyle name="Normal 3 59 4 5" xfId="4308"/>
    <cellStyle name="Normal 3 59 4 5 2" xfId="8484"/>
    <cellStyle name="Normal 3 59 4 5 2 2" xfId="14749"/>
    <cellStyle name="Normal 3 59 4 5 2 2 2" xfId="31739"/>
    <cellStyle name="Normal 3 59 4 5 2 3" xfId="24779"/>
    <cellStyle name="Normal 3 59 4 5 3" xfId="6396"/>
    <cellStyle name="Normal 3 59 4 5 3 2" xfId="12661"/>
    <cellStyle name="Normal 3 59 4 5 3 2 2" xfId="29651"/>
    <cellStyle name="Normal 3 59 4 5 3 3" xfId="22691"/>
    <cellStyle name="Normal 3 59 4 5 4" xfId="10573"/>
    <cellStyle name="Normal 3 59 4 5 4 2" xfId="27563"/>
    <cellStyle name="Normal 3 59 4 5 5" xfId="17819"/>
    <cellStyle name="Normal 3 59 4 5 6" xfId="20603"/>
    <cellStyle name="Normal 3 59 4 6" xfId="5004"/>
    <cellStyle name="Normal 3 59 4 6 2" xfId="9180"/>
    <cellStyle name="Normal 3 59 4 6 2 2" xfId="15445"/>
    <cellStyle name="Normal 3 59 4 6 2 2 2" xfId="32435"/>
    <cellStyle name="Normal 3 59 4 6 2 3" xfId="25475"/>
    <cellStyle name="Normal 3 59 4 6 3" xfId="7092"/>
    <cellStyle name="Normal 3 59 4 6 3 2" xfId="13357"/>
    <cellStyle name="Normal 3 59 4 6 3 2 2" xfId="30347"/>
    <cellStyle name="Normal 3 59 4 6 3 3" xfId="23387"/>
    <cellStyle name="Normal 3 59 4 6 4" xfId="11269"/>
    <cellStyle name="Normal 3 59 4 6 4 2" xfId="28259"/>
    <cellStyle name="Normal 3 59 4 6 5" xfId="18515"/>
    <cellStyle name="Normal 3 59 4 6 6" xfId="21299"/>
    <cellStyle name="Normal 3 59 4 7" xfId="7788"/>
    <cellStyle name="Normal 3 59 4 7 2" xfId="14053"/>
    <cellStyle name="Normal 3 59 4 7 2 2" xfId="31043"/>
    <cellStyle name="Normal 3 59 4 7 3" xfId="24083"/>
    <cellStyle name="Normal 3 59 4 8" xfId="5700"/>
    <cellStyle name="Normal 3 59 4 8 2" xfId="11965"/>
    <cellStyle name="Normal 3 59 4 8 2 2" xfId="28955"/>
    <cellStyle name="Normal 3 59 4 8 3" xfId="21995"/>
    <cellStyle name="Normal 3 59 4 9" xfId="9877"/>
    <cellStyle name="Normal 3 59 4 9 2" xfId="26867"/>
    <cellStyle name="Normal 3 59 4 9 3" xfId="19907"/>
    <cellStyle name="Normal 3 59 5" xfId="3651"/>
    <cellStyle name="Normal 3 59 5 10" xfId="17162"/>
    <cellStyle name="Normal 3 59 5 11" xfId="19250"/>
    <cellStyle name="Normal 3 59 5 2" xfId="3822"/>
    <cellStyle name="Normal 3 59 5 2 10" xfId="19421"/>
    <cellStyle name="Normal 3 59 5 2 2" xfId="4164"/>
    <cellStyle name="Normal 3 59 5 2 2 2" xfId="4860"/>
    <cellStyle name="Normal 3 59 5 2 2 2 2" xfId="9036"/>
    <cellStyle name="Normal 3 59 5 2 2 2 2 2" xfId="15301"/>
    <cellStyle name="Normal 3 59 5 2 2 2 2 2 2" xfId="32291"/>
    <cellStyle name="Normal 3 59 5 2 2 2 2 3" xfId="25331"/>
    <cellStyle name="Normal 3 59 5 2 2 2 3" xfId="6948"/>
    <cellStyle name="Normal 3 59 5 2 2 2 3 2" xfId="13213"/>
    <cellStyle name="Normal 3 59 5 2 2 2 3 2 2" xfId="30203"/>
    <cellStyle name="Normal 3 59 5 2 2 2 3 3" xfId="23243"/>
    <cellStyle name="Normal 3 59 5 2 2 2 4" xfId="11125"/>
    <cellStyle name="Normal 3 59 5 2 2 2 4 2" xfId="28115"/>
    <cellStyle name="Normal 3 59 5 2 2 2 5" xfId="18371"/>
    <cellStyle name="Normal 3 59 5 2 2 2 6" xfId="21155"/>
    <cellStyle name="Normal 3 59 5 2 2 3" xfId="5556"/>
    <cellStyle name="Normal 3 59 5 2 2 3 2" xfId="9732"/>
    <cellStyle name="Normal 3 59 5 2 2 3 2 2" xfId="15997"/>
    <cellStyle name="Normal 3 59 5 2 2 3 2 2 2" xfId="32987"/>
    <cellStyle name="Normal 3 59 5 2 2 3 2 3" xfId="26027"/>
    <cellStyle name="Normal 3 59 5 2 2 3 3" xfId="7644"/>
    <cellStyle name="Normal 3 59 5 2 2 3 3 2" xfId="13909"/>
    <cellStyle name="Normal 3 59 5 2 2 3 3 2 2" xfId="30899"/>
    <cellStyle name="Normal 3 59 5 2 2 3 3 3" xfId="23939"/>
    <cellStyle name="Normal 3 59 5 2 2 3 4" xfId="11821"/>
    <cellStyle name="Normal 3 59 5 2 2 3 4 2" xfId="28811"/>
    <cellStyle name="Normal 3 59 5 2 2 3 5" xfId="19067"/>
    <cellStyle name="Normal 3 59 5 2 2 3 6" xfId="21851"/>
    <cellStyle name="Normal 3 59 5 2 2 4" xfId="8340"/>
    <cellStyle name="Normal 3 59 5 2 2 4 2" xfId="14605"/>
    <cellStyle name="Normal 3 59 5 2 2 4 2 2" xfId="31595"/>
    <cellStyle name="Normal 3 59 5 2 2 4 3" xfId="24635"/>
    <cellStyle name="Normal 3 59 5 2 2 5" xfId="6252"/>
    <cellStyle name="Normal 3 59 5 2 2 5 2" xfId="12517"/>
    <cellStyle name="Normal 3 59 5 2 2 5 2 2" xfId="29507"/>
    <cellStyle name="Normal 3 59 5 2 2 5 3" xfId="22547"/>
    <cellStyle name="Normal 3 59 5 2 2 6" xfId="10429"/>
    <cellStyle name="Normal 3 59 5 2 2 6 2" xfId="27419"/>
    <cellStyle name="Normal 3 59 5 2 2 6 3" xfId="20459"/>
    <cellStyle name="Normal 3 59 5 2 2 7" xfId="16991"/>
    <cellStyle name="Normal 3 59 5 2 2 7 2" xfId="26723"/>
    <cellStyle name="Normal 3 59 5 2 2 8" xfId="17675"/>
    <cellStyle name="Normal 3 59 5 2 2 9" xfId="19763"/>
    <cellStyle name="Normal 3 59 5 2 3" xfId="4518"/>
    <cellStyle name="Normal 3 59 5 2 3 2" xfId="8694"/>
    <cellStyle name="Normal 3 59 5 2 3 2 2" xfId="14959"/>
    <cellStyle name="Normal 3 59 5 2 3 2 2 2" xfId="31949"/>
    <cellStyle name="Normal 3 59 5 2 3 2 3" xfId="24989"/>
    <cellStyle name="Normal 3 59 5 2 3 3" xfId="6606"/>
    <cellStyle name="Normal 3 59 5 2 3 3 2" xfId="12871"/>
    <cellStyle name="Normal 3 59 5 2 3 3 2 2" xfId="29861"/>
    <cellStyle name="Normal 3 59 5 2 3 3 3" xfId="22901"/>
    <cellStyle name="Normal 3 59 5 2 3 4" xfId="10783"/>
    <cellStyle name="Normal 3 59 5 2 3 4 2" xfId="27773"/>
    <cellStyle name="Normal 3 59 5 2 3 5" xfId="18029"/>
    <cellStyle name="Normal 3 59 5 2 3 6" xfId="20813"/>
    <cellStyle name="Normal 3 59 5 2 4" xfId="5214"/>
    <cellStyle name="Normal 3 59 5 2 4 2" xfId="9390"/>
    <cellStyle name="Normal 3 59 5 2 4 2 2" xfId="15655"/>
    <cellStyle name="Normal 3 59 5 2 4 2 2 2" xfId="32645"/>
    <cellStyle name="Normal 3 59 5 2 4 2 3" xfId="25685"/>
    <cellStyle name="Normal 3 59 5 2 4 3" xfId="7302"/>
    <cellStyle name="Normal 3 59 5 2 4 3 2" xfId="13567"/>
    <cellStyle name="Normal 3 59 5 2 4 3 2 2" xfId="30557"/>
    <cellStyle name="Normal 3 59 5 2 4 3 3" xfId="23597"/>
    <cellStyle name="Normal 3 59 5 2 4 4" xfId="11479"/>
    <cellStyle name="Normal 3 59 5 2 4 4 2" xfId="28469"/>
    <cellStyle name="Normal 3 59 5 2 4 5" xfId="18725"/>
    <cellStyle name="Normal 3 59 5 2 4 6" xfId="21509"/>
    <cellStyle name="Normal 3 59 5 2 5" xfId="7998"/>
    <cellStyle name="Normal 3 59 5 2 5 2" xfId="14263"/>
    <cellStyle name="Normal 3 59 5 2 5 2 2" xfId="31253"/>
    <cellStyle name="Normal 3 59 5 2 5 3" xfId="24293"/>
    <cellStyle name="Normal 3 59 5 2 6" xfId="5910"/>
    <cellStyle name="Normal 3 59 5 2 6 2" xfId="12175"/>
    <cellStyle name="Normal 3 59 5 2 6 2 2" xfId="29165"/>
    <cellStyle name="Normal 3 59 5 2 6 3" xfId="22205"/>
    <cellStyle name="Normal 3 59 5 2 7" xfId="10087"/>
    <cellStyle name="Normal 3 59 5 2 7 2" xfId="27077"/>
    <cellStyle name="Normal 3 59 5 2 7 3" xfId="20117"/>
    <cellStyle name="Normal 3 59 5 2 8" xfId="16649"/>
    <cellStyle name="Normal 3 59 5 2 8 2" xfId="26381"/>
    <cellStyle name="Normal 3 59 5 2 9" xfId="17333"/>
    <cellStyle name="Normal 3 59 5 3" xfId="3993"/>
    <cellStyle name="Normal 3 59 5 3 2" xfId="4689"/>
    <cellStyle name="Normal 3 59 5 3 2 2" xfId="8865"/>
    <cellStyle name="Normal 3 59 5 3 2 2 2" xfId="15130"/>
    <cellStyle name="Normal 3 59 5 3 2 2 2 2" xfId="32120"/>
    <cellStyle name="Normal 3 59 5 3 2 2 3" xfId="25160"/>
    <cellStyle name="Normal 3 59 5 3 2 3" xfId="6777"/>
    <cellStyle name="Normal 3 59 5 3 2 3 2" xfId="13042"/>
    <cellStyle name="Normal 3 59 5 3 2 3 2 2" xfId="30032"/>
    <cellStyle name="Normal 3 59 5 3 2 3 3" xfId="23072"/>
    <cellStyle name="Normal 3 59 5 3 2 4" xfId="10954"/>
    <cellStyle name="Normal 3 59 5 3 2 4 2" xfId="27944"/>
    <cellStyle name="Normal 3 59 5 3 2 5" xfId="18200"/>
    <cellStyle name="Normal 3 59 5 3 2 6" xfId="20984"/>
    <cellStyle name="Normal 3 59 5 3 3" xfId="5385"/>
    <cellStyle name="Normal 3 59 5 3 3 2" xfId="9561"/>
    <cellStyle name="Normal 3 59 5 3 3 2 2" xfId="15826"/>
    <cellStyle name="Normal 3 59 5 3 3 2 2 2" xfId="32816"/>
    <cellStyle name="Normal 3 59 5 3 3 2 3" xfId="25856"/>
    <cellStyle name="Normal 3 59 5 3 3 3" xfId="7473"/>
    <cellStyle name="Normal 3 59 5 3 3 3 2" xfId="13738"/>
    <cellStyle name="Normal 3 59 5 3 3 3 2 2" xfId="30728"/>
    <cellStyle name="Normal 3 59 5 3 3 3 3" xfId="23768"/>
    <cellStyle name="Normal 3 59 5 3 3 4" xfId="11650"/>
    <cellStyle name="Normal 3 59 5 3 3 4 2" xfId="28640"/>
    <cellStyle name="Normal 3 59 5 3 3 5" xfId="18896"/>
    <cellStyle name="Normal 3 59 5 3 3 6" xfId="21680"/>
    <cellStyle name="Normal 3 59 5 3 4" xfId="8169"/>
    <cellStyle name="Normal 3 59 5 3 4 2" xfId="14434"/>
    <cellStyle name="Normal 3 59 5 3 4 2 2" xfId="31424"/>
    <cellStyle name="Normal 3 59 5 3 4 3" xfId="24464"/>
    <cellStyle name="Normal 3 59 5 3 5" xfId="6081"/>
    <cellStyle name="Normal 3 59 5 3 5 2" xfId="12346"/>
    <cellStyle name="Normal 3 59 5 3 5 2 2" xfId="29336"/>
    <cellStyle name="Normal 3 59 5 3 5 3" xfId="22376"/>
    <cellStyle name="Normal 3 59 5 3 6" xfId="10258"/>
    <cellStyle name="Normal 3 59 5 3 6 2" xfId="27248"/>
    <cellStyle name="Normal 3 59 5 3 6 3" xfId="20288"/>
    <cellStyle name="Normal 3 59 5 3 7" xfId="16820"/>
    <cellStyle name="Normal 3 59 5 3 7 2" xfId="26552"/>
    <cellStyle name="Normal 3 59 5 3 8" xfId="17504"/>
    <cellStyle name="Normal 3 59 5 3 9" xfId="19592"/>
    <cellStyle name="Normal 3 59 5 4" xfId="4347"/>
    <cellStyle name="Normal 3 59 5 4 2" xfId="8523"/>
    <cellStyle name="Normal 3 59 5 4 2 2" xfId="14788"/>
    <cellStyle name="Normal 3 59 5 4 2 2 2" xfId="31778"/>
    <cellStyle name="Normal 3 59 5 4 2 3" xfId="24818"/>
    <cellStyle name="Normal 3 59 5 4 3" xfId="6435"/>
    <cellStyle name="Normal 3 59 5 4 3 2" xfId="12700"/>
    <cellStyle name="Normal 3 59 5 4 3 2 2" xfId="29690"/>
    <cellStyle name="Normal 3 59 5 4 3 3" xfId="22730"/>
    <cellStyle name="Normal 3 59 5 4 4" xfId="10612"/>
    <cellStyle name="Normal 3 59 5 4 4 2" xfId="27602"/>
    <cellStyle name="Normal 3 59 5 4 5" xfId="17858"/>
    <cellStyle name="Normal 3 59 5 4 6" xfId="20642"/>
    <cellStyle name="Normal 3 59 5 5" xfId="5043"/>
    <cellStyle name="Normal 3 59 5 5 2" xfId="9219"/>
    <cellStyle name="Normal 3 59 5 5 2 2" xfId="15484"/>
    <cellStyle name="Normal 3 59 5 5 2 2 2" xfId="32474"/>
    <cellStyle name="Normal 3 59 5 5 2 3" xfId="25514"/>
    <cellStyle name="Normal 3 59 5 5 3" xfId="7131"/>
    <cellStyle name="Normal 3 59 5 5 3 2" xfId="13396"/>
    <cellStyle name="Normal 3 59 5 5 3 2 2" xfId="30386"/>
    <cellStyle name="Normal 3 59 5 5 3 3" xfId="23426"/>
    <cellStyle name="Normal 3 59 5 5 4" xfId="11308"/>
    <cellStyle name="Normal 3 59 5 5 4 2" xfId="28298"/>
    <cellStyle name="Normal 3 59 5 5 5" xfId="18554"/>
    <cellStyle name="Normal 3 59 5 5 6" xfId="21338"/>
    <cellStyle name="Normal 3 59 5 6" xfId="7827"/>
    <cellStyle name="Normal 3 59 5 6 2" xfId="14092"/>
    <cellStyle name="Normal 3 59 5 6 2 2" xfId="31082"/>
    <cellStyle name="Normal 3 59 5 6 3" xfId="24122"/>
    <cellStyle name="Normal 3 59 5 7" xfId="5739"/>
    <cellStyle name="Normal 3 59 5 7 2" xfId="12004"/>
    <cellStyle name="Normal 3 59 5 7 2 2" xfId="28994"/>
    <cellStyle name="Normal 3 59 5 7 3" xfId="22034"/>
    <cellStyle name="Normal 3 59 5 8" xfId="9916"/>
    <cellStyle name="Normal 3 59 5 8 2" xfId="26906"/>
    <cellStyle name="Normal 3 59 5 8 3" xfId="19946"/>
    <cellStyle name="Normal 3 59 5 9" xfId="16478"/>
    <cellStyle name="Normal 3 59 5 9 2" xfId="26210"/>
    <cellStyle name="Normal 3 59 6" xfId="3724"/>
    <cellStyle name="Normal 3 59 6 10" xfId="19323"/>
    <cellStyle name="Normal 3 59 6 2" xfId="4066"/>
    <cellStyle name="Normal 3 59 6 2 2" xfId="4762"/>
    <cellStyle name="Normal 3 59 6 2 2 2" xfId="8938"/>
    <cellStyle name="Normal 3 59 6 2 2 2 2" xfId="15203"/>
    <cellStyle name="Normal 3 59 6 2 2 2 2 2" xfId="32193"/>
    <cellStyle name="Normal 3 59 6 2 2 2 3" xfId="25233"/>
    <cellStyle name="Normal 3 59 6 2 2 3" xfId="6850"/>
    <cellStyle name="Normal 3 59 6 2 2 3 2" xfId="13115"/>
    <cellStyle name="Normal 3 59 6 2 2 3 2 2" xfId="30105"/>
    <cellStyle name="Normal 3 59 6 2 2 3 3" xfId="23145"/>
    <cellStyle name="Normal 3 59 6 2 2 4" xfId="11027"/>
    <cellStyle name="Normal 3 59 6 2 2 4 2" xfId="28017"/>
    <cellStyle name="Normal 3 59 6 2 2 5" xfId="18273"/>
    <cellStyle name="Normal 3 59 6 2 2 6" xfId="21057"/>
    <cellStyle name="Normal 3 59 6 2 3" xfId="5458"/>
    <cellStyle name="Normal 3 59 6 2 3 2" xfId="9634"/>
    <cellStyle name="Normal 3 59 6 2 3 2 2" xfId="15899"/>
    <cellStyle name="Normal 3 59 6 2 3 2 2 2" xfId="32889"/>
    <cellStyle name="Normal 3 59 6 2 3 2 3" xfId="25929"/>
    <cellStyle name="Normal 3 59 6 2 3 3" xfId="7546"/>
    <cellStyle name="Normal 3 59 6 2 3 3 2" xfId="13811"/>
    <cellStyle name="Normal 3 59 6 2 3 3 2 2" xfId="30801"/>
    <cellStyle name="Normal 3 59 6 2 3 3 3" xfId="23841"/>
    <cellStyle name="Normal 3 59 6 2 3 4" xfId="11723"/>
    <cellStyle name="Normal 3 59 6 2 3 4 2" xfId="28713"/>
    <cellStyle name="Normal 3 59 6 2 3 5" xfId="18969"/>
    <cellStyle name="Normal 3 59 6 2 3 6" xfId="21753"/>
    <cellStyle name="Normal 3 59 6 2 4" xfId="8242"/>
    <cellStyle name="Normal 3 59 6 2 4 2" xfId="14507"/>
    <cellStyle name="Normal 3 59 6 2 4 2 2" xfId="31497"/>
    <cellStyle name="Normal 3 59 6 2 4 3" xfId="24537"/>
    <cellStyle name="Normal 3 59 6 2 5" xfId="6154"/>
    <cellStyle name="Normal 3 59 6 2 5 2" xfId="12419"/>
    <cellStyle name="Normal 3 59 6 2 5 2 2" xfId="29409"/>
    <cellStyle name="Normal 3 59 6 2 5 3" xfId="22449"/>
    <cellStyle name="Normal 3 59 6 2 6" xfId="10331"/>
    <cellStyle name="Normal 3 59 6 2 6 2" xfId="27321"/>
    <cellStyle name="Normal 3 59 6 2 6 3" xfId="20361"/>
    <cellStyle name="Normal 3 59 6 2 7" xfId="16893"/>
    <cellStyle name="Normal 3 59 6 2 7 2" xfId="26625"/>
    <cellStyle name="Normal 3 59 6 2 8" xfId="17577"/>
    <cellStyle name="Normal 3 59 6 2 9" xfId="19665"/>
    <cellStyle name="Normal 3 59 6 3" xfId="4420"/>
    <cellStyle name="Normal 3 59 6 3 2" xfId="8596"/>
    <cellStyle name="Normal 3 59 6 3 2 2" xfId="14861"/>
    <cellStyle name="Normal 3 59 6 3 2 2 2" xfId="31851"/>
    <cellStyle name="Normal 3 59 6 3 2 3" xfId="24891"/>
    <cellStyle name="Normal 3 59 6 3 3" xfId="6508"/>
    <cellStyle name="Normal 3 59 6 3 3 2" xfId="12773"/>
    <cellStyle name="Normal 3 59 6 3 3 2 2" xfId="29763"/>
    <cellStyle name="Normal 3 59 6 3 3 3" xfId="22803"/>
    <cellStyle name="Normal 3 59 6 3 4" xfId="10685"/>
    <cellStyle name="Normal 3 59 6 3 4 2" xfId="27675"/>
    <cellStyle name="Normal 3 59 6 3 5" xfId="17931"/>
    <cellStyle name="Normal 3 59 6 3 6" xfId="20715"/>
    <cellStyle name="Normal 3 59 6 4" xfId="5116"/>
    <cellStyle name="Normal 3 59 6 4 2" xfId="9292"/>
    <cellStyle name="Normal 3 59 6 4 2 2" xfId="15557"/>
    <cellStyle name="Normal 3 59 6 4 2 2 2" xfId="32547"/>
    <cellStyle name="Normal 3 59 6 4 2 3" xfId="25587"/>
    <cellStyle name="Normal 3 59 6 4 3" xfId="7204"/>
    <cellStyle name="Normal 3 59 6 4 3 2" xfId="13469"/>
    <cellStyle name="Normal 3 59 6 4 3 2 2" xfId="30459"/>
    <cellStyle name="Normal 3 59 6 4 3 3" xfId="23499"/>
    <cellStyle name="Normal 3 59 6 4 4" xfId="11381"/>
    <cellStyle name="Normal 3 59 6 4 4 2" xfId="28371"/>
    <cellStyle name="Normal 3 59 6 4 5" xfId="18627"/>
    <cellStyle name="Normal 3 59 6 4 6" xfId="21411"/>
    <cellStyle name="Normal 3 59 6 5" xfId="7900"/>
    <cellStyle name="Normal 3 59 6 5 2" xfId="14165"/>
    <cellStyle name="Normal 3 59 6 5 2 2" xfId="31155"/>
    <cellStyle name="Normal 3 59 6 5 3" xfId="24195"/>
    <cellStyle name="Normal 3 59 6 6" xfId="5812"/>
    <cellStyle name="Normal 3 59 6 6 2" xfId="12077"/>
    <cellStyle name="Normal 3 59 6 6 2 2" xfId="29067"/>
    <cellStyle name="Normal 3 59 6 6 3" xfId="22107"/>
    <cellStyle name="Normal 3 59 6 7" xfId="9989"/>
    <cellStyle name="Normal 3 59 6 7 2" xfId="26979"/>
    <cellStyle name="Normal 3 59 6 7 3" xfId="20019"/>
    <cellStyle name="Normal 3 59 6 8" xfId="16551"/>
    <cellStyle name="Normal 3 59 6 8 2" xfId="26283"/>
    <cellStyle name="Normal 3 59 6 9" xfId="17235"/>
    <cellStyle name="Normal 3 59 7" xfId="4240"/>
    <cellStyle name="Normal 3 59 7 2" xfId="4936"/>
    <cellStyle name="Normal 3 59 7 2 2" xfId="9112"/>
    <cellStyle name="Normal 3 59 7 2 2 2" xfId="15377"/>
    <cellStyle name="Normal 3 59 7 2 2 2 2" xfId="32367"/>
    <cellStyle name="Normal 3 59 7 2 2 3" xfId="25407"/>
    <cellStyle name="Normal 3 59 7 2 3" xfId="7024"/>
    <cellStyle name="Normal 3 59 7 2 3 2" xfId="13289"/>
    <cellStyle name="Normal 3 59 7 2 3 2 2" xfId="30279"/>
    <cellStyle name="Normal 3 59 7 2 3 3" xfId="23319"/>
    <cellStyle name="Normal 3 59 7 2 4" xfId="11201"/>
    <cellStyle name="Normal 3 59 7 2 4 2" xfId="28191"/>
    <cellStyle name="Normal 3 59 7 2 5" xfId="18447"/>
    <cellStyle name="Normal 3 59 7 2 6" xfId="21231"/>
    <cellStyle name="Normal 3 59 7 3" xfId="5632"/>
    <cellStyle name="Normal 3 59 7 3 2" xfId="9808"/>
    <cellStyle name="Normal 3 59 7 3 2 2" xfId="16073"/>
    <cellStyle name="Normal 3 59 7 3 2 2 2" xfId="33063"/>
    <cellStyle name="Normal 3 59 7 3 2 3" xfId="26103"/>
    <cellStyle name="Normal 3 59 7 3 3" xfId="7720"/>
    <cellStyle name="Normal 3 59 7 3 3 2" xfId="13985"/>
    <cellStyle name="Normal 3 59 7 3 3 2 2" xfId="30975"/>
    <cellStyle name="Normal 3 59 7 3 3 3" xfId="24015"/>
    <cellStyle name="Normal 3 59 7 3 4" xfId="11897"/>
    <cellStyle name="Normal 3 59 7 3 4 2" xfId="28887"/>
    <cellStyle name="Normal 3 59 7 3 5" xfId="19143"/>
    <cellStyle name="Normal 3 59 7 3 6" xfId="21927"/>
    <cellStyle name="Normal 3 59 7 4" xfId="8416"/>
    <cellStyle name="Normal 3 59 7 4 2" xfId="14681"/>
    <cellStyle name="Normal 3 59 7 4 2 2" xfId="31671"/>
    <cellStyle name="Normal 3 59 7 4 3" xfId="24711"/>
    <cellStyle name="Normal 3 59 7 5" xfId="6328"/>
    <cellStyle name="Normal 3 59 7 5 2" xfId="12593"/>
    <cellStyle name="Normal 3 59 7 5 2 2" xfId="29583"/>
    <cellStyle name="Normal 3 59 7 5 3" xfId="22623"/>
    <cellStyle name="Normal 3 59 7 6" xfId="10505"/>
    <cellStyle name="Normal 3 59 7 6 2" xfId="27495"/>
    <cellStyle name="Normal 3 59 7 6 3" xfId="20535"/>
    <cellStyle name="Normal 3 59 7 7" xfId="16722"/>
    <cellStyle name="Normal 3 59 7 7 2" xfId="26799"/>
    <cellStyle name="Normal 3 59 7 8" xfId="17751"/>
    <cellStyle name="Normal 3 59 7 9" xfId="19839"/>
    <cellStyle name="Normal 3 59 8" xfId="3895"/>
    <cellStyle name="Normal 3 59 8 2" xfId="4591"/>
    <cellStyle name="Normal 3 59 8 2 2" xfId="8767"/>
    <cellStyle name="Normal 3 59 8 2 2 2" xfId="15032"/>
    <cellStyle name="Normal 3 59 8 2 2 2 2" xfId="32022"/>
    <cellStyle name="Normal 3 59 8 2 2 3" xfId="25062"/>
    <cellStyle name="Normal 3 59 8 2 3" xfId="6679"/>
    <cellStyle name="Normal 3 59 8 2 3 2" xfId="12944"/>
    <cellStyle name="Normal 3 59 8 2 3 2 2" xfId="29934"/>
    <cellStyle name="Normal 3 59 8 2 3 3" xfId="22974"/>
    <cellStyle name="Normal 3 59 8 2 4" xfId="10856"/>
    <cellStyle name="Normal 3 59 8 2 4 2" xfId="27846"/>
    <cellStyle name="Normal 3 59 8 2 5" xfId="18102"/>
    <cellStyle name="Normal 3 59 8 2 6" xfId="20886"/>
    <cellStyle name="Normal 3 59 8 3" xfId="5287"/>
    <cellStyle name="Normal 3 59 8 3 2" xfId="9463"/>
    <cellStyle name="Normal 3 59 8 3 2 2" xfId="15728"/>
    <cellStyle name="Normal 3 59 8 3 2 2 2" xfId="32718"/>
    <cellStyle name="Normal 3 59 8 3 2 3" xfId="25758"/>
    <cellStyle name="Normal 3 59 8 3 3" xfId="7375"/>
    <cellStyle name="Normal 3 59 8 3 3 2" xfId="13640"/>
    <cellStyle name="Normal 3 59 8 3 3 2 2" xfId="30630"/>
    <cellStyle name="Normal 3 59 8 3 3 3" xfId="23670"/>
    <cellStyle name="Normal 3 59 8 3 4" xfId="11552"/>
    <cellStyle name="Normal 3 59 8 3 4 2" xfId="28542"/>
    <cellStyle name="Normal 3 59 8 3 5" xfId="18798"/>
    <cellStyle name="Normal 3 59 8 3 6" xfId="21582"/>
    <cellStyle name="Normal 3 59 8 4" xfId="8071"/>
    <cellStyle name="Normal 3 59 8 4 2" xfId="14336"/>
    <cellStyle name="Normal 3 59 8 4 2 2" xfId="31326"/>
    <cellStyle name="Normal 3 59 8 4 3" xfId="24366"/>
    <cellStyle name="Normal 3 59 8 5" xfId="5983"/>
    <cellStyle name="Normal 3 59 8 5 2" xfId="12248"/>
    <cellStyle name="Normal 3 59 8 5 2 2" xfId="29238"/>
    <cellStyle name="Normal 3 59 8 5 3" xfId="22278"/>
    <cellStyle name="Normal 3 59 8 6" xfId="10160"/>
    <cellStyle name="Normal 3 59 8 6 2" xfId="27150"/>
    <cellStyle name="Normal 3 59 8 6 3" xfId="20190"/>
    <cellStyle name="Normal 3 59 8 7" xfId="17406"/>
    <cellStyle name="Normal 3 59 8 7 2" xfId="26454"/>
    <cellStyle name="Normal 3 59 8 8" xfId="19494"/>
    <cellStyle name="Normal 3 59 9" xfId="4249"/>
    <cellStyle name="Normal 3 59 9 2" xfId="8425"/>
    <cellStyle name="Normal 3 59 9 2 2" xfId="14690"/>
    <cellStyle name="Normal 3 59 9 2 2 2" xfId="31680"/>
    <cellStyle name="Normal 3 59 9 2 3" xfId="24720"/>
    <cellStyle name="Normal 3 59 9 3" xfId="6337"/>
    <cellStyle name="Normal 3 59 9 3 2" xfId="12602"/>
    <cellStyle name="Normal 3 59 9 3 2 2" xfId="29592"/>
    <cellStyle name="Normal 3 59 9 3 3" xfId="22632"/>
    <cellStyle name="Normal 3 59 9 4" xfId="10514"/>
    <cellStyle name="Normal 3 59 9 4 2" xfId="27504"/>
    <cellStyle name="Normal 3 59 9 5" xfId="17760"/>
    <cellStyle name="Normal 3 59 9 6" xfId="20544"/>
    <cellStyle name="Normal 3 6" xfId="491"/>
    <cellStyle name="Normal 3 6 2" xfId="2812"/>
    <cellStyle name="Normal 3 6 2 2" xfId="33422"/>
    <cellStyle name="Normal 3 6 3" xfId="1660"/>
    <cellStyle name="Normal 3 6_Feasibility" xfId="16246"/>
    <cellStyle name="Normal 3 60" xfId="3524"/>
    <cellStyle name="Normal 3 60 10" xfId="5647"/>
    <cellStyle name="Normal 3 60 10 2" xfId="11912"/>
    <cellStyle name="Normal 3 60 10 2 2" xfId="28902"/>
    <cellStyle name="Normal 3 60 10 3" xfId="21942"/>
    <cellStyle name="Normal 3 60 11" xfId="9824"/>
    <cellStyle name="Normal 3 60 11 2" xfId="26814"/>
    <cellStyle name="Normal 3 60 11 3" xfId="19854"/>
    <cellStyle name="Normal 3 60 12" xfId="16386"/>
    <cellStyle name="Normal 3 60 12 2" xfId="26118"/>
    <cellStyle name="Normal 3 60 13" xfId="17070"/>
    <cellStyle name="Normal 3 60 14" xfId="19158"/>
    <cellStyle name="Normal 3 60 15" xfId="3559"/>
    <cellStyle name="Normal 3 60 2" xfId="3586"/>
    <cellStyle name="Normal 3 60 2 10" xfId="16413"/>
    <cellStyle name="Normal 3 60 2 10 2" xfId="26145"/>
    <cellStyle name="Normal 3 60 2 11" xfId="17097"/>
    <cellStyle name="Normal 3 60 2 12" xfId="19185"/>
    <cellStyle name="Normal 3 60 2 2" xfId="3703"/>
    <cellStyle name="Normal 3 60 2 2 10" xfId="17214"/>
    <cellStyle name="Normal 3 60 2 2 11" xfId="19302"/>
    <cellStyle name="Normal 3 60 2 2 2" xfId="3874"/>
    <cellStyle name="Normal 3 60 2 2 2 10" xfId="19473"/>
    <cellStyle name="Normal 3 60 2 2 2 2" xfId="4216"/>
    <cellStyle name="Normal 3 60 2 2 2 2 2" xfId="4912"/>
    <cellStyle name="Normal 3 60 2 2 2 2 2 2" xfId="9088"/>
    <cellStyle name="Normal 3 60 2 2 2 2 2 2 2" xfId="15353"/>
    <cellStyle name="Normal 3 60 2 2 2 2 2 2 2 2" xfId="32343"/>
    <cellStyle name="Normal 3 60 2 2 2 2 2 2 3" xfId="25383"/>
    <cellStyle name="Normal 3 60 2 2 2 2 2 3" xfId="7000"/>
    <cellStyle name="Normal 3 60 2 2 2 2 2 3 2" xfId="13265"/>
    <cellStyle name="Normal 3 60 2 2 2 2 2 3 2 2" xfId="30255"/>
    <cellStyle name="Normal 3 60 2 2 2 2 2 3 3" xfId="23295"/>
    <cellStyle name="Normal 3 60 2 2 2 2 2 4" xfId="11177"/>
    <cellStyle name="Normal 3 60 2 2 2 2 2 4 2" xfId="28167"/>
    <cellStyle name="Normal 3 60 2 2 2 2 2 5" xfId="18423"/>
    <cellStyle name="Normal 3 60 2 2 2 2 2 6" xfId="21207"/>
    <cellStyle name="Normal 3 60 2 2 2 2 3" xfId="5608"/>
    <cellStyle name="Normal 3 60 2 2 2 2 3 2" xfId="9784"/>
    <cellStyle name="Normal 3 60 2 2 2 2 3 2 2" xfId="16049"/>
    <cellStyle name="Normal 3 60 2 2 2 2 3 2 2 2" xfId="33039"/>
    <cellStyle name="Normal 3 60 2 2 2 2 3 2 3" xfId="26079"/>
    <cellStyle name="Normal 3 60 2 2 2 2 3 3" xfId="7696"/>
    <cellStyle name="Normal 3 60 2 2 2 2 3 3 2" xfId="13961"/>
    <cellStyle name="Normal 3 60 2 2 2 2 3 3 2 2" xfId="30951"/>
    <cellStyle name="Normal 3 60 2 2 2 2 3 3 3" xfId="23991"/>
    <cellStyle name="Normal 3 60 2 2 2 2 3 4" xfId="11873"/>
    <cellStyle name="Normal 3 60 2 2 2 2 3 4 2" xfId="28863"/>
    <cellStyle name="Normal 3 60 2 2 2 2 3 5" xfId="19119"/>
    <cellStyle name="Normal 3 60 2 2 2 2 3 6" xfId="21903"/>
    <cellStyle name="Normal 3 60 2 2 2 2 4" xfId="8392"/>
    <cellStyle name="Normal 3 60 2 2 2 2 4 2" xfId="14657"/>
    <cellStyle name="Normal 3 60 2 2 2 2 4 2 2" xfId="31647"/>
    <cellStyle name="Normal 3 60 2 2 2 2 4 3" xfId="24687"/>
    <cellStyle name="Normal 3 60 2 2 2 2 5" xfId="6304"/>
    <cellStyle name="Normal 3 60 2 2 2 2 5 2" xfId="12569"/>
    <cellStyle name="Normal 3 60 2 2 2 2 5 2 2" xfId="29559"/>
    <cellStyle name="Normal 3 60 2 2 2 2 5 3" xfId="22599"/>
    <cellStyle name="Normal 3 60 2 2 2 2 6" xfId="10481"/>
    <cellStyle name="Normal 3 60 2 2 2 2 6 2" xfId="27471"/>
    <cellStyle name="Normal 3 60 2 2 2 2 6 3" xfId="20511"/>
    <cellStyle name="Normal 3 60 2 2 2 2 7" xfId="17043"/>
    <cellStyle name="Normal 3 60 2 2 2 2 7 2" xfId="26775"/>
    <cellStyle name="Normal 3 60 2 2 2 2 8" xfId="17727"/>
    <cellStyle name="Normal 3 60 2 2 2 2 9" xfId="19815"/>
    <cellStyle name="Normal 3 60 2 2 2 3" xfId="4570"/>
    <cellStyle name="Normal 3 60 2 2 2 3 2" xfId="8746"/>
    <cellStyle name="Normal 3 60 2 2 2 3 2 2" xfId="15011"/>
    <cellStyle name="Normal 3 60 2 2 2 3 2 2 2" xfId="32001"/>
    <cellStyle name="Normal 3 60 2 2 2 3 2 3" xfId="25041"/>
    <cellStyle name="Normal 3 60 2 2 2 3 3" xfId="6658"/>
    <cellStyle name="Normal 3 60 2 2 2 3 3 2" xfId="12923"/>
    <cellStyle name="Normal 3 60 2 2 2 3 3 2 2" xfId="29913"/>
    <cellStyle name="Normal 3 60 2 2 2 3 3 3" xfId="22953"/>
    <cellStyle name="Normal 3 60 2 2 2 3 4" xfId="10835"/>
    <cellStyle name="Normal 3 60 2 2 2 3 4 2" xfId="27825"/>
    <cellStyle name="Normal 3 60 2 2 2 3 5" xfId="18081"/>
    <cellStyle name="Normal 3 60 2 2 2 3 6" xfId="20865"/>
    <cellStyle name="Normal 3 60 2 2 2 4" xfId="5266"/>
    <cellStyle name="Normal 3 60 2 2 2 4 2" xfId="9442"/>
    <cellStyle name="Normal 3 60 2 2 2 4 2 2" xfId="15707"/>
    <cellStyle name="Normal 3 60 2 2 2 4 2 2 2" xfId="32697"/>
    <cellStyle name="Normal 3 60 2 2 2 4 2 3" xfId="25737"/>
    <cellStyle name="Normal 3 60 2 2 2 4 3" xfId="7354"/>
    <cellStyle name="Normal 3 60 2 2 2 4 3 2" xfId="13619"/>
    <cellStyle name="Normal 3 60 2 2 2 4 3 2 2" xfId="30609"/>
    <cellStyle name="Normal 3 60 2 2 2 4 3 3" xfId="23649"/>
    <cellStyle name="Normal 3 60 2 2 2 4 4" xfId="11531"/>
    <cellStyle name="Normal 3 60 2 2 2 4 4 2" xfId="28521"/>
    <cellStyle name="Normal 3 60 2 2 2 4 5" xfId="18777"/>
    <cellStyle name="Normal 3 60 2 2 2 4 6" xfId="21561"/>
    <cellStyle name="Normal 3 60 2 2 2 5" xfId="8050"/>
    <cellStyle name="Normal 3 60 2 2 2 5 2" xfId="14315"/>
    <cellStyle name="Normal 3 60 2 2 2 5 2 2" xfId="31305"/>
    <cellStyle name="Normal 3 60 2 2 2 5 3" xfId="24345"/>
    <cellStyle name="Normal 3 60 2 2 2 6" xfId="5962"/>
    <cellStyle name="Normal 3 60 2 2 2 6 2" xfId="12227"/>
    <cellStyle name="Normal 3 60 2 2 2 6 2 2" xfId="29217"/>
    <cellStyle name="Normal 3 60 2 2 2 6 3" xfId="22257"/>
    <cellStyle name="Normal 3 60 2 2 2 7" xfId="10139"/>
    <cellStyle name="Normal 3 60 2 2 2 7 2" xfId="27129"/>
    <cellStyle name="Normal 3 60 2 2 2 7 3" xfId="20169"/>
    <cellStyle name="Normal 3 60 2 2 2 8" xfId="16701"/>
    <cellStyle name="Normal 3 60 2 2 2 8 2" xfId="26433"/>
    <cellStyle name="Normal 3 60 2 2 2 9" xfId="17385"/>
    <cellStyle name="Normal 3 60 2 2 3" xfId="4045"/>
    <cellStyle name="Normal 3 60 2 2 3 2" xfId="4741"/>
    <cellStyle name="Normal 3 60 2 2 3 2 2" xfId="8917"/>
    <cellStyle name="Normal 3 60 2 2 3 2 2 2" xfId="15182"/>
    <cellStyle name="Normal 3 60 2 2 3 2 2 2 2" xfId="32172"/>
    <cellStyle name="Normal 3 60 2 2 3 2 2 3" xfId="25212"/>
    <cellStyle name="Normal 3 60 2 2 3 2 3" xfId="6829"/>
    <cellStyle name="Normal 3 60 2 2 3 2 3 2" xfId="13094"/>
    <cellStyle name="Normal 3 60 2 2 3 2 3 2 2" xfId="30084"/>
    <cellStyle name="Normal 3 60 2 2 3 2 3 3" xfId="23124"/>
    <cellStyle name="Normal 3 60 2 2 3 2 4" xfId="11006"/>
    <cellStyle name="Normal 3 60 2 2 3 2 4 2" xfId="27996"/>
    <cellStyle name="Normal 3 60 2 2 3 2 5" xfId="18252"/>
    <cellStyle name="Normal 3 60 2 2 3 2 6" xfId="21036"/>
    <cellStyle name="Normal 3 60 2 2 3 3" xfId="5437"/>
    <cellStyle name="Normal 3 60 2 2 3 3 2" xfId="9613"/>
    <cellStyle name="Normal 3 60 2 2 3 3 2 2" xfId="15878"/>
    <cellStyle name="Normal 3 60 2 2 3 3 2 2 2" xfId="32868"/>
    <cellStyle name="Normal 3 60 2 2 3 3 2 3" xfId="25908"/>
    <cellStyle name="Normal 3 60 2 2 3 3 3" xfId="7525"/>
    <cellStyle name="Normal 3 60 2 2 3 3 3 2" xfId="13790"/>
    <cellStyle name="Normal 3 60 2 2 3 3 3 2 2" xfId="30780"/>
    <cellStyle name="Normal 3 60 2 2 3 3 3 3" xfId="23820"/>
    <cellStyle name="Normal 3 60 2 2 3 3 4" xfId="11702"/>
    <cellStyle name="Normal 3 60 2 2 3 3 4 2" xfId="28692"/>
    <cellStyle name="Normal 3 60 2 2 3 3 5" xfId="18948"/>
    <cellStyle name="Normal 3 60 2 2 3 3 6" xfId="21732"/>
    <cellStyle name="Normal 3 60 2 2 3 4" xfId="8221"/>
    <cellStyle name="Normal 3 60 2 2 3 4 2" xfId="14486"/>
    <cellStyle name="Normal 3 60 2 2 3 4 2 2" xfId="31476"/>
    <cellStyle name="Normal 3 60 2 2 3 4 3" xfId="24516"/>
    <cellStyle name="Normal 3 60 2 2 3 5" xfId="6133"/>
    <cellStyle name="Normal 3 60 2 2 3 5 2" xfId="12398"/>
    <cellStyle name="Normal 3 60 2 2 3 5 2 2" xfId="29388"/>
    <cellStyle name="Normal 3 60 2 2 3 5 3" xfId="22428"/>
    <cellStyle name="Normal 3 60 2 2 3 6" xfId="10310"/>
    <cellStyle name="Normal 3 60 2 2 3 6 2" xfId="27300"/>
    <cellStyle name="Normal 3 60 2 2 3 6 3" xfId="20340"/>
    <cellStyle name="Normal 3 60 2 2 3 7" xfId="16872"/>
    <cellStyle name="Normal 3 60 2 2 3 7 2" xfId="26604"/>
    <cellStyle name="Normal 3 60 2 2 3 8" xfId="17556"/>
    <cellStyle name="Normal 3 60 2 2 3 9" xfId="19644"/>
    <cellStyle name="Normal 3 60 2 2 4" xfId="4399"/>
    <cellStyle name="Normal 3 60 2 2 4 2" xfId="8575"/>
    <cellStyle name="Normal 3 60 2 2 4 2 2" xfId="14840"/>
    <cellStyle name="Normal 3 60 2 2 4 2 2 2" xfId="31830"/>
    <cellStyle name="Normal 3 60 2 2 4 2 3" xfId="24870"/>
    <cellStyle name="Normal 3 60 2 2 4 3" xfId="6487"/>
    <cellStyle name="Normal 3 60 2 2 4 3 2" xfId="12752"/>
    <cellStyle name="Normal 3 60 2 2 4 3 2 2" xfId="29742"/>
    <cellStyle name="Normal 3 60 2 2 4 3 3" xfId="22782"/>
    <cellStyle name="Normal 3 60 2 2 4 4" xfId="10664"/>
    <cellStyle name="Normal 3 60 2 2 4 4 2" xfId="27654"/>
    <cellStyle name="Normal 3 60 2 2 4 5" xfId="17910"/>
    <cellStyle name="Normal 3 60 2 2 4 6" xfId="20694"/>
    <cellStyle name="Normal 3 60 2 2 5" xfId="5095"/>
    <cellStyle name="Normal 3 60 2 2 5 2" xfId="9271"/>
    <cellStyle name="Normal 3 60 2 2 5 2 2" xfId="15536"/>
    <cellStyle name="Normal 3 60 2 2 5 2 2 2" xfId="32526"/>
    <cellStyle name="Normal 3 60 2 2 5 2 3" xfId="25566"/>
    <cellStyle name="Normal 3 60 2 2 5 3" xfId="7183"/>
    <cellStyle name="Normal 3 60 2 2 5 3 2" xfId="13448"/>
    <cellStyle name="Normal 3 60 2 2 5 3 2 2" xfId="30438"/>
    <cellStyle name="Normal 3 60 2 2 5 3 3" xfId="23478"/>
    <cellStyle name="Normal 3 60 2 2 5 4" xfId="11360"/>
    <cellStyle name="Normal 3 60 2 2 5 4 2" xfId="28350"/>
    <cellStyle name="Normal 3 60 2 2 5 5" xfId="18606"/>
    <cellStyle name="Normal 3 60 2 2 5 6" xfId="21390"/>
    <cellStyle name="Normal 3 60 2 2 6" xfId="7879"/>
    <cellStyle name="Normal 3 60 2 2 6 2" xfId="14144"/>
    <cellStyle name="Normal 3 60 2 2 6 2 2" xfId="31134"/>
    <cellStyle name="Normal 3 60 2 2 6 3" xfId="24174"/>
    <cellStyle name="Normal 3 60 2 2 7" xfId="5791"/>
    <cellStyle name="Normal 3 60 2 2 7 2" xfId="12056"/>
    <cellStyle name="Normal 3 60 2 2 7 2 2" xfId="29046"/>
    <cellStyle name="Normal 3 60 2 2 7 3" xfId="22086"/>
    <cellStyle name="Normal 3 60 2 2 8" xfId="9968"/>
    <cellStyle name="Normal 3 60 2 2 8 2" xfId="26958"/>
    <cellStyle name="Normal 3 60 2 2 8 3" xfId="19998"/>
    <cellStyle name="Normal 3 60 2 2 9" xfId="16530"/>
    <cellStyle name="Normal 3 60 2 2 9 2" xfId="26262"/>
    <cellStyle name="Normal 3 60 2 3" xfId="3757"/>
    <cellStyle name="Normal 3 60 2 3 10" xfId="19356"/>
    <cellStyle name="Normal 3 60 2 3 2" xfId="4099"/>
    <cellStyle name="Normal 3 60 2 3 2 2" xfId="4795"/>
    <cellStyle name="Normal 3 60 2 3 2 2 2" xfId="8971"/>
    <cellStyle name="Normal 3 60 2 3 2 2 2 2" xfId="15236"/>
    <cellStyle name="Normal 3 60 2 3 2 2 2 2 2" xfId="32226"/>
    <cellStyle name="Normal 3 60 2 3 2 2 2 3" xfId="25266"/>
    <cellStyle name="Normal 3 60 2 3 2 2 3" xfId="6883"/>
    <cellStyle name="Normal 3 60 2 3 2 2 3 2" xfId="13148"/>
    <cellStyle name="Normal 3 60 2 3 2 2 3 2 2" xfId="30138"/>
    <cellStyle name="Normal 3 60 2 3 2 2 3 3" xfId="23178"/>
    <cellStyle name="Normal 3 60 2 3 2 2 4" xfId="11060"/>
    <cellStyle name="Normal 3 60 2 3 2 2 4 2" xfId="28050"/>
    <cellStyle name="Normal 3 60 2 3 2 2 5" xfId="18306"/>
    <cellStyle name="Normal 3 60 2 3 2 2 6" xfId="21090"/>
    <cellStyle name="Normal 3 60 2 3 2 3" xfId="5491"/>
    <cellStyle name="Normal 3 60 2 3 2 3 2" xfId="9667"/>
    <cellStyle name="Normal 3 60 2 3 2 3 2 2" xfId="15932"/>
    <cellStyle name="Normal 3 60 2 3 2 3 2 2 2" xfId="32922"/>
    <cellStyle name="Normal 3 60 2 3 2 3 2 3" xfId="25962"/>
    <cellStyle name="Normal 3 60 2 3 2 3 3" xfId="7579"/>
    <cellStyle name="Normal 3 60 2 3 2 3 3 2" xfId="13844"/>
    <cellStyle name="Normal 3 60 2 3 2 3 3 2 2" xfId="30834"/>
    <cellStyle name="Normal 3 60 2 3 2 3 3 3" xfId="23874"/>
    <cellStyle name="Normal 3 60 2 3 2 3 4" xfId="11756"/>
    <cellStyle name="Normal 3 60 2 3 2 3 4 2" xfId="28746"/>
    <cellStyle name="Normal 3 60 2 3 2 3 5" xfId="19002"/>
    <cellStyle name="Normal 3 60 2 3 2 3 6" xfId="21786"/>
    <cellStyle name="Normal 3 60 2 3 2 4" xfId="8275"/>
    <cellStyle name="Normal 3 60 2 3 2 4 2" xfId="14540"/>
    <cellStyle name="Normal 3 60 2 3 2 4 2 2" xfId="31530"/>
    <cellStyle name="Normal 3 60 2 3 2 4 3" xfId="24570"/>
    <cellStyle name="Normal 3 60 2 3 2 5" xfId="6187"/>
    <cellStyle name="Normal 3 60 2 3 2 5 2" xfId="12452"/>
    <cellStyle name="Normal 3 60 2 3 2 5 2 2" xfId="29442"/>
    <cellStyle name="Normal 3 60 2 3 2 5 3" xfId="22482"/>
    <cellStyle name="Normal 3 60 2 3 2 6" xfId="10364"/>
    <cellStyle name="Normal 3 60 2 3 2 6 2" xfId="27354"/>
    <cellStyle name="Normal 3 60 2 3 2 6 3" xfId="20394"/>
    <cellStyle name="Normal 3 60 2 3 2 7" xfId="16926"/>
    <cellStyle name="Normal 3 60 2 3 2 7 2" xfId="26658"/>
    <cellStyle name="Normal 3 60 2 3 2 8" xfId="17610"/>
    <cellStyle name="Normal 3 60 2 3 2 9" xfId="19698"/>
    <cellStyle name="Normal 3 60 2 3 3" xfId="4453"/>
    <cellStyle name="Normal 3 60 2 3 3 2" xfId="8629"/>
    <cellStyle name="Normal 3 60 2 3 3 2 2" xfId="14894"/>
    <cellStyle name="Normal 3 60 2 3 3 2 2 2" xfId="31884"/>
    <cellStyle name="Normal 3 60 2 3 3 2 3" xfId="24924"/>
    <cellStyle name="Normal 3 60 2 3 3 3" xfId="6541"/>
    <cellStyle name="Normal 3 60 2 3 3 3 2" xfId="12806"/>
    <cellStyle name="Normal 3 60 2 3 3 3 2 2" xfId="29796"/>
    <cellStyle name="Normal 3 60 2 3 3 3 3" xfId="22836"/>
    <cellStyle name="Normal 3 60 2 3 3 4" xfId="10718"/>
    <cellStyle name="Normal 3 60 2 3 3 4 2" xfId="27708"/>
    <cellStyle name="Normal 3 60 2 3 3 5" xfId="17964"/>
    <cellStyle name="Normal 3 60 2 3 3 6" xfId="20748"/>
    <cellStyle name="Normal 3 60 2 3 4" xfId="5149"/>
    <cellStyle name="Normal 3 60 2 3 4 2" xfId="9325"/>
    <cellStyle name="Normal 3 60 2 3 4 2 2" xfId="15590"/>
    <cellStyle name="Normal 3 60 2 3 4 2 2 2" xfId="32580"/>
    <cellStyle name="Normal 3 60 2 3 4 2 3" xfId="25620"/>
    <cellStyle name="Normal 3 60 2 3 4 3" xfId="7237"/>
    <cellStyle name="Normal 3 60 2 3 4 3 2" xfId="13502"/>
    <cellStyle name="Normal 3 60 2 3 4 3 2 2" xfId="30492"/>
    <cellStyle name="Normal 3 60 2 3 4 3 3" xfId="23532"/>
    <cellStyle name="Normal 3 60 2 3 4 4" xfId="11414"/>
    <cellStyle name="Normal 3 60 2 3 4 4 2" xfId="28404"/>
    <cellStyle name="Normal 3 60 2 3 4 5" xfId="18660"/>
    <cellStyle name="Normal 3 60 2 3 4 6" xfId="21444"/>
    <cellStyle name="Normal 3 60 2 3 5" xfId="7933"/>
    <cellStyle name="Normal 3 60 2 3 5 2" xfId="14198"/>
    <cellStyle name="Normal 3 60 2 3 5 2 2" xfId="31188"/>
    <cellStyle name="Normal 3 60 2 3 5 3" xfId="24228"/>
    <cellStyle name="Normal 3 60 2 3 6" xfId="5845"/>
    <cellStyle name="Normal 3 60 2 3 6 2" xfId="12110"/>
    <cellStyle name="Normal 3 60 2 3 6 2 2" xfId="29100"/>
    <cellStyle name="Normal 3 60 2 3 6 3" xfId="22140"/>
    <cellStyle name="Normal 3 60 2 3 7" xfId="10022"/>
    <cellStyle name="Normal 3 60 2 3 7 2" xfId="27012"/>
    <cellStyle name="Normal 3 60 2 3 7 3" xfId="20052"/>
    <cellStyle name="Normal 3 60 2 3 8" xfId="16584"/>
    <cellStyle name="Normal 3 60 2 3 8 2" xfId="26316"/>
    <cellStyle name="Normal 3 60 2 3 9" xfId="17268"/>
    <cellStyle name="Normal 3 60 2 4" xfId="3928"/>
    <cellStyle name="Normal 3 60 2 4 2" xfId="4624"/>
    <cellStyle name="Normal 3 60 2 4 2 2" xfId="8800"/>
    <cellStyle name="Normal 3 60 2 4 2 2 2" xfId="15065"/>
    <cellStyle name="Normal 3 60 2 4 2 2 2 2" xfId="32055"/>
    <cellStyle name="Normal 3 60 2 4 2 2 3" xfId="25095"/>
    <cellStyle name="Normal 3 60 2 4 2 3" xfId="6712"/>
    <cellStyle name="Normal 3 60 2 4 2 3 2" xfId="12977"/>
    <cellStyle name="Normal 3 60 2 4 2 3 2 2" xfId="29967"/>
    <cellStyle name="Normal 3 60 2 4 2 3 3" xfId="23007"/>
    <cellStyle name="Normal 3 60 2 4 2 4" xfId="10889"/>
    <cellStyle name="Normal 3 60 2 4 2 4 2" xfId="27879"/>
    <cellStyle name="Normal 3 60 2 4 2 5" xfId="18135"/>
    <cellStyle name="Normal 3 60 2 4 2 6" xfId="20919"/>
    <cellStyle name="Normal 3 60 2 4 3" xfId="5320"/>
    <cellStyle name="Normal 3 60 2 4 3 2" xfId="9496"/>
    <cellStyle name="Normal 3 60 2 4 3 2 2" xfId="15761"/>
    <cellStyle name="Normal 3 60 2 4 3 2 2 2" xfId="32751"/>
    <cellStyle name="Normal 3 60 2 4 3 2 3" xfId="25791"/>
    <cellStyle name="Normal 3 60 2 4 3 3" xfId="7408"/>
    <cellStyle name="Normal 3 60 2 4 3 3 2" xfId="13673"/>
    <cellStyle name="Normal 3 60 2 4 3 3 2 2" xfId="30663"/>
    <cellStyle name="Normal 3 60 2 4 3 3 3" xfId="23703"/>
    <cellStyle name="Normal 3 60 2 4 3 4" xfId="11585"/>
    <cellStyle name="Normal 3 60 2 4 3 4 2" xfId="28575"/>
    <cellStyle name="Normal 3 60 2 4 3 5" xfId="18831"/>
    <cellStyle name="Normal 3 60 2 4 3 6" xfId="21615"/>
    <cellStyle name="Normal 3 60 2 4 4" xfId="8104"/>
    <cellStyle name="Normal 3 60 2 4 4 2" xfId="14369"/>
    <cellStyle name="Normal 3 60 2 4 4 2 2" xfId="31359"/>
    <cellStyle name="Normal 3 60 2 4 4 3" xfId="24399"/>
    <cellStyle name="Normal 3 60 2 4 5" xfId="6016"/>
    <cellStyle name="Normal 3 60 2 4 5 2" xfId="12281"/>
    <cellStyle name="Normal 3 60 2 4 5 2 2" xfId="29271"/>
    <cellStyle name="Normal 3 60 2 4 5 3" xfId="22311"/>
    <cellStyle name="Normal 3 60 2 4 6" xfId="10193"/>
    <cellStyle name="Normal 3 60 2 4 6 2" xfId="27183"/>
    <cellStyle name="Normal 3 60 2 4 6 3" xfId="20223"/>
    <cellStyle name="Normal 3 60 2 4 7" xfId="16755"/>
    <cellStyle name="Normal 3 60 2 4 7 2" xfId="26487"/>
    <cellStyle name="Normal 3 60 2 4 8" xfId="17439"/>
    <cellStyle name="Normal 3 60 2 4 9" xfId="19527"/>
    <cellStyle name="Normal 3 60 2 5" xfId="4282"/>
    <cellStyle name="Normal 3 60 2 5 2" xfId="8458"/>
    <cellStyle name="Normal 3 60 2 5 2 2" xfId="14723"/>
    <cellStyle name="Normal 3 60 2 5 2 2 2" xfId="31713"/>
    <cellStyle name="Normal 3 60 2 5 2 3" xfId="24753"/>
    <cellStyle name="Normal 3 60 2 5 3" xfId="6370"/>
    <cellStyle name="Normal 3 60 2 5 3 2" xfId="12635"/>
    <cellStyle name="Normal 3 60 2 5 3 2 2" xfId="29625"/>
    <cellStyle name="Normal 3 60 2 5 3 3" xfId="22665"/>
    <cellStyle name="Normal 3 60 2 5 4" xfId="10547"/>
    <cellStyle name="Normal 3 60 2 5 4 2" xfId="27537"/>
    <cellStyle name="Normal 3 60 2 5 5" xfId="17793"/>
    <cellStyle name="Normal 3 60 2 5 6" xfId="20577"/>
    <cellStyle name="Normal 3 60 2 6" xfId="4978"/>
    <cellStyle name="Normal 3 60 2 6 2" xfId="9154"/>
    <cellStyle name="Normal 3 60 2 6 2 2" xfId="15419"/>
    <cellStyle name="Normal 3 60 2 6 2 2 2" xfId="32409"/>
    <cellStyle name="Normal 3 60 2 6 2 3" xfId="25449"/>
    <cellStyle name="Normal 3 60 2 6 3" xfId="7066"/>
    <cellStyle name="Normal 3 60 2 6 3 2" xfId="13331"/>
    <cellStyle name="Normal 3 60 2 6 3 2 2" xfId="30321"/>
    <cellStyle name="Normal 3 60 2 6 3 3" xfId="23361"/>
    <cellStyle name="Normal 3 60 2 6 4" xfId="11243"/>
    <cellStyle name="Normal 3 60 2 6 4 2" xfId="28233"/>
    <cellStyle name="Normal 3 60 2 6 5" xfId="18489"/>
    <cellStyle name="Normal 3 60 2 6 6" xfId="21273"/>
    <cellStyle name="Normal 3 60 2 7" xfId="7762"/>
    <cellStyle name="Normal 3 60 2 7 2" xfId="14027"/>
    <cellStyle name="Normal 3 60 2 7 2 2" xfId="31017"/>
    <cellStyle name="Normal 3 60 2 7 3" xfId="24057"/>
    <cellStyle name="Normal 3 60 2 8" xfId="5674"/>
    <cellStyle name="Normal 3 60 2 8 2" xfId="11939"/>
    <cellStyle name="Normal 3 60 2 8 2 2" xfId="28929"/>
    <cellStyle name="Normal 3 60 2 8 3" xfId="21969"/>
    <cellStyle name="Normal 3 60 2 9" xfId="9851"/>
    <cellStyle name="Normal 3 60 2 9 2" xfId="26841"/>
    <cellStyle name="Normal 3 60 2 9 3" xfId="19881"/>
    <cellStyle name="Normal 3 60 3" xfId="3625"/>
    <cellStyle name="Normal 3 60 3 10" xfId="17136"/>
    <cellStyle name="Normal 3 60 3 11" xfId="19224"/>
    <cellStyle name="Normal 3 60 3 2" xfId="3796"/>
    <cellStyle name="Normal 3 60 3 2 10" xfId="19395"/>
    <cellStyle name="Normal 3 60 3 2 2" xfId="4138"/>
    <cellStyle name="Normal 3 60 3 2 2 2" xfId="4834"/>
    <cellStyle name="Normal 3 60 3 2 2 2 2" xfId="9010"/>
    <cellStyle name="Normal 3 60 3 2 2 2 2 2" xfId="15275"/>
    <cellStyle name="Normal 3 60 3 2 2 2 2 2 2" xfId="32265"/>
    <cellStyle name="Normal 3 60 3 2 2 2 2 3" xfId="25305"/>
    <cellStyle name="Normal 3 60 3 2 2 2 3" xfId="6922"/>
    <cellStyle name="Normal 3 60 3 2 2 2 3 2" xfId="13187"/>
    <cellStyle name="Normal 3 60 3 2 2 2 3 2 2" xfId="30177"/>
    <cellStyle name="Normal 3 60 3 2 2 2 3 3" xfId="23217"/>
    <cellStyle name="Normal 3 60 3 2 2 2 4" xfId="11099"/>
    <cellStyle name="Normal 3 60 3 2 2 2 4 2" xfId="28089"/>
    <cellStyle name="Normal 3 60 3 2 2 2 5" xfId="18345"/>
    <cellStyle name="Normal 3 60 3 2 2 2 6" xfId="21129"/>
    <cellStyle name="Normal 3 60 3 2 2 3" xfId="5530"/>
    <cellStyle name="Normal 3 60 3 2 2 3 2" xfId="9706"/>
    <cellStyle name="Normal 3 60 3 2 2 3 2 2" xfId="15971"/>
    <cellStyle name="Normal 3 60 3 2 2 3 2 2 2" xfId="32961"/>
    <cellStyle name="Normal 3 60 3 2 2 3 2 3" xfId="26001"/>
    <cellStyle name="Normal 3 60 3 2 2 3 3" xfId="7618"/>
    <cellStyle name="Normal 3 60 3 2 2 3 3 2" xfId="13883"/>
    <cellStyle name="Normal 3 60 3 2 2 3 3 2 2" xfId="30873"/>
    <cellStyle name="Normal 3 60 3 2 2 3 3 3" xfId="23913"/>
    <cellStyle name="Normal 3 60 3 2 2 3 4" xfId="11795"/>
    <cellStyle name="Normal 3 60 3 2 2 3 4 2" xfId="28785"/>
    <cellStyle name="Normal 3 60 3 2 2 3 5" xfId="19041"/>
    <cellStyle name="Normal 3 60 3 2 2 3 6" xfId="21825"/>
    <cellStyle name="Normal 3 60 3 2 2 4" xfId="8314"/>
    <cellStyle name="Normal 3 60 3 2 2 4 2" xfId="14579"/>
    <cellStyle name="Normal 3 60 3 2 2 4 2 2" xfId="31569"/>
    <cellStyle name="Normal 3 60 3 2 2 4 3" xfId="24609"/>
    <cellStyle name="Normal 3 60 3 2 2 5" xfId="6226"/>
    <cellStyle name="Normal 3 60 3 2 2 5 2" xfId="12491"/>
    <cellStyle name="Normal 3 60 3 2 2 5 2 2" xfId="29481"/>
    <cellStyle name="Normal 3 60 3 2 2 5 3" xfId="22521"/>
    <cellStyle name="Normal 3 60 3 2 2 6" xfId="10403"/>
    <cellStyle name="Normal 3 60 3 2 2 6 2" xfId="27393"/>
    <cellStyle name="Normal 3 60 3 2 2 6 3" xfId="20433"/>
    <cellStyle name="Normal 3 60 3 2 2 7" xfId="16965"/>
    <cellStyle name="Normal 3 60 3 2 2 7 2" xfId="26697"/>
    <cellStyle name="Normal 3 60 3 2 2 8" xfId="17649"/>
    <cellStyle name="Normal 3 60 3 2 2 9" xfId="19737"/>
    <cellStyle name="Normal 3 60 3 2 3" xfId="4492"/>
    <cellStyle name="Normal 3 60 3 2 3 2" xfId="8668"/>
    <cellStyle name="Normal 3 60 3 2 3 2 2" xfId="14933"/>
    <cellStyle name="Normal 3 60 3 2 3 2 2 2" xfId="31923"/>
    <cellStyle name="Normal 3 60 3 2 3 2 3" xfId="24963"/>
    <cellStyle name="Normal 3 60 3 2 3 3" xfId="6580"/>
    <cellStyle name="Normal 3 60 3 2 3 3 2" xfId="12845"/>
    <cellStyle name="Normal 3 60 3 2 3 3 2 2" xfId="29835"/>
    <cellStyle name="Normal 3 60 3 2 3 3 3" xfId="22875"/>
    <cellStyle name="Normal 3 60 3 2 3 4" xfId="10757"/>
    <cellStyle name="Normal 3 60 3 2 3 4 2" xfId="27747"/>
    <cellStyle name="Normal 3 60 3 2 3 5" xfId="18003"/>
    <cellStyle name="Normal 3 60 3 2 3 6" xfId="20787"/>
    <cellStyle name="Normal 3 60 3 2 4" xfId="5188"/>
    <cellStyle name="Normal 3 60 3 2 4 2" xfId="9364"/>
    <cellStyle name="Normal 3 60 3 2 4 2 2" xfId="15629"/>
    <cellStyle name="Normal 3 60 3 2 4 2 2 2" xfId="32619"/>
    <cellStyle name="Normal 3 60 3 2 4 2 3" xfId="25659"/>
    <cellStyle name="Normal 3 60 3 2 4 3" xfId="7276"/>
    <cellStyle name="Normal 3 60 3 2 4 3 2" xfId="13541"/>
    <cellStyle name="Normal 3 60 3 2 4 3 2 2" xfId="30531"/>
    <cellStyle name="Normal 3 60 3 2 4 3 3" xfId="23571"/>
    <cellStyle name="Normal 3 60 3 2 4 4" xfId="11453"/>
    <cellStyle name="Normal 3 60 3 2 4 4 2" xfId="28443"/>
    <cellStyle name="Normal 3 60 3 2 4 5" xfId="18699"/>
    <cellStyle name="Normal 3 60 3 2 4 6" xfId="21483"/>
    <cellStyle name="Normal 3 60 3 2 5" xfId="7972"/>
    <cellStyle name="Normal 3 60 3 2 5 2" xfId="14237"/>
    <cellStyle name="Normal 3 60 3 2 5 2 2" xfId="31227"/>
    <cellStyle name="Normal 3 60 3 2 5 3" xfId="24267"/>
    <cellStyle name="Normal 3 60 3 2 6" xfId="5884"/>
    <cellStyle name="Normal 3 60 3 2 6 2" xfId="12149"/>
    <cellStyle name="Normal 3 60 3 2 6 2 2" xfId="29139"/>
    <cellStyle name="Normal 3 60 3 2 6 3" xfId="22179"/>
    <cellStyle name="Normal 3 60 3 2 7" xfId="10061"/>
    <cellStyle name="Normal 3 60 3 2 7 2" xfId="27051"/>
    <cellStyle name="Normal 3 60 3 2 7 3" xfId="20091"/>
    <cellStyle name="Normal 3 60 3 2 8" xfId="16623"/>
    <cellStyle name="Normal 3 60 3 2 8 2" xfId="26355"/>
    <cellStyle name="Normal 3 60 3 2 9" xfId="17307"/>
    <cellStyle name="Normal 3 60 3 3" xfId="3967"/>
    <cellStyle name="Normal 3 60 3 3 2" xfId="4663"/>
    <cellStyle name="Normal 3 60 3 3 2 2" xfId="8839"/>
    <cellStyle name="Normal 3 60 3 3 2 2 2" xfId="15104"/>
    <cellStyle name="Normal 3 60 3 3 2 2 2 2" xfId="32094"/>
    <cellStyle name="Normal 3 60 3 3 2 2 3" xfId="25134"/>
    <cellStyle name="Normal 3 60 3 3 2 3" xfId="6751"/>
    <cellStyle name="Normal 3 60 3 3 2 3 2" xfId="13016"/>
    <cellStyle name="Normal 3 60 3 3 2 3 2 2" xfId="30006"/>
    <cellStyle name="Normal 3 60 3 3 2 3 3" xfId="23046"/>
    <cellStyle name="Normal 3 60 3 3 2 4" xfId="10928"/>
    <cellStyle name="Normal 3 60 3 3 2 4 2" xfId="27918"/>
    <cellStyle name="Normal 3 60 3 3 2 5" xfId="18174"/>
    <cellStyle name="Normal 3 60 3 3 2 6" xfId="20958"/>
    <cellStyle name="Normal 3 60 3 3 3" xfId="5359"/>
    <cellStyle name="Normal 3 60 3 3 3 2" xfId="9535"/>
    <cellStyle name="Normal 3 60 3 3 3 2 2" xfId="15800"/>
    <cellStyle name="Normal 3 60 3 3 3 2 2 2" xfId="32790"/>
    <cellStyle name="Normal 3 60 3 3 3 2 3" xfId="25830"/>
    <cellStyle name="Normal 3 60 3 3 3 3" xfId="7447"/>
    <cellStyle name="Normal 3 60 3 3 3 3 2" xfId="13712"/>
    <cellStyle name="Normal 3 60 3 3 3 3 2 2" xfId="30702"/>
    <cellStyle name="Normal 3 60 3 3 3 3 3" xfId="23742"/>
    <cellStyle name="Normal 3 60 3 3 3 4" xfId="11624"/>
    <cellStyle name="Normal 3 60 3 3 3 4 2" xfId="28614"/>
    <cellStyle name="Normal 3 60 3 3 3 5" xfId="18870"/>
    <cellStyle name="Normal 3 60 3 3 3 6" xfId="21654"/>
    <cellStyle name="Normal 3 60 3 3 4" xfId="8143"/>
    <cellStyle name="Normal 3 60 3 3 4 2" xfId="14408"/>
    <cellStyle name="Normal 3 60 3 3 4 2 2" xfId="31398"/>
    <cellStyle name="Normal 3 60 3 3 4 3" xfId="24438"/>
    <cellStyle name="Normal 3 60 3 3 5" xfId="6055"/>
    <cellStyle name="Normal 3 60 3 3 5 2" xfId="12320"/>
    <cellStyle name="Normal 3 60 3 3 5 2 2" xfId="29310"/>
    <cellStyle name="Normal 3 60 3 3 5 3" xfId="22350"/>
    <cellStyle name="Normal 3 60 3 3 6" xfId="10232"/>
    <cellStyle name="Normal 3 60 3 3 6 2" xfId="27222"/>
    <cellStyle name="Normal 3 60 3 3 6 3" xfId="20262"/>
    <cellStyle name="Normal 3 60 3 3 7" xfId="16794"/>
    <cellStyle name="Normal 3 60 3 3 7 2" xfId="26526"/>
    <cellStyle name="Normal 3 60 3 3 8" xfId="17478"/>
    <cellStyle name="Normal 3 60 3 3 9" xfId="19566"/>
    <cellStyle name="Normal 3 60 3 4" xfId="4321"/>
    <cellStyle name="Normal 3 60 3 4 2" xfId="8497"/>
    <cellStyle name="Normal 3 60 3 4 2 2" xfId="14762"/>
    <cellStyle name="Normal 3 60 3 4 2 2 2" xfId="31752"/>
    <cellStyle name="Normal 3 60 3 4 2 3" xfId="24792"/>
    <cellStyle name="Normal 3 60 3 4 3" xfId="6409"/>
    <cellStyle name="Normal 3 60 3 4 3 2" xfId="12674"/>
    <cellStyle name="Normal 3 60 3 4 3 2 2" xfId="29664"/>
    <cellStyle name="Normal 3 60 3 4 3 3" xfId="22704"/>
    <cellStyle name="Normal 3 60 3 4 4" xfId="10586"/>
    <cellStyle name="Normal 3 60 3 4 4 2" xfId="27576"/>
    <cellStyle name="Normal 3 60 3 4 5" xfId="17832"/>
    <cellStyle name="Normal 3 60 3 4 6" xfId="20616"/>
    <cellStyle name="Normal 3 60 3 5" xfId="5017"/>
    <cellStyle name="Normal 3 60 3 5 2" xfId="9193"/>
    <cellStyle name="Normal 3 60 3 5 2 2" xfId="15458"/>
    <cellStyle name="Normal 3 60 3 5 2 2 2" xfId="32448"/>
    <cellStyle name="Normal 3 60 3 5 2 3" xfId="25488"/>
    <cellStyle name="Normal 3 60 3 5 3" xfId="7105"/>
    <cellStyle name="Normal 3 60 3 5 3 2" xfId="13370"/>
    <cellStyle name="Normal 3 60 3 5 3 2 2" xfId="30360"/>
    <cellStyle name="Normal 3 60 3 5 3 3" xfId="23400"/>
    <cellStyle name="Normal 3 60 3 5 4" xfId="11282"/>
    <cellStyle name="Normal 3 60 3 5 4 2" xfId="28272"/>
    <cellStyle name="Normal 3 60 3 5 5" xfId="18528"/>
    <cellStyle name="Normal 3 60 3 5 6" xfId="21312"/>
    <cellStyle name="Normal 3 60 3 6" xfId="7801"/>
    <cellStyle name="Normal 3 60 3 6 2" xfId="14066"/>
    <cellStyle name="Normal 3 60 3 6 2 2" xfId="31056"/>
    <cellStyle name="Normal 3 60 3 6 3" xfId="24096"/>
    <cellStyle name="Normal 3 60 3 7" xfId="5713"/>
    <cellStyle name="Normal 3 60 3 7 2" xfId="11978"/>
    <cellStyle name="Normal 3 60 3 7 2 2" xfId="28968"/>
    <cellStyle name="Normal 3 60 3 7 3" xfId="22008"/>
    <cellStyle name="Normal 3 60 3 8" xfId="9890"/>
    <cellStyle name="Normal 3 60 3 8 2" xfId="26880"/>
    <cellStyle name="Normal 3 60 3 8 3" xfId="19920"/>
    <cellStyle name="Normal 3 60 3 9" xfId="16452"/>
    <cellStyle name="Normal 3 60 3 9 2" xfId="26184"/>
    <cellStyle name="Normal 3 60 4" xfId="3664"/>
    <cellStyle name="Normal 3 60 4 10" xfId="17175"/>
    <cellStyle name="Normal 3 60 4 11" xfId="19263"/>
    <cellStyle name="Normal 3 60 4 2" xfId="3835"/>
    <cellStyle name="Normal 3 60 4 2 10" xfId="19434"/>
    <cellStyle name="Normal 3 60 4 2 2" xfId="4177"/>
    <cellStyle name="Normal 3 60 4 2 2 2" xfId="4873"/>
    <cellStyle name="Normal 3 60 4 2 2 2 2" xfId="9049"/>
    <cellStyle name="Normal 3 60 4 2 2 2 2 2" xfId="15314"/>
    <cellStyle name="Normal 3 60 4 2 2 2 2 2 2" xfId="32304"/>
    <cellStyle name="Normal 3 60 4 2 2 2 2 3" xfId="25344"/>
    <cellStyle name="Normal 3 60 4 2 2 2 3" xfId="6961"/>
    <cellStyle name="Normal 3 60 4 2 2 2 3 2" xfId="13226"/>
    <cellStyle name="Normal 3 60 4 2 2 2 3 2 2" xfId="30216"/>
    <cellStyle name="Normal 3 60 4 2 2 2 3 3" xfId="23256"/>
    <cellStyle name="Normal 3 60 4 2 2 2 4" xfId="11138"/>
    <cellStyle name="Normal 3 60 4 2 2 2 4 2" xfId="28128"/>
    <cellStyle name="Normal 3 60 4 2 2 2 5" xfId="18384"/>
    <cellStyle name="Normal 3 60 4 2 2 2 6" xfId="21168"/>
    <cellStyle name="Normal 3 60 4 2 2 3" xfId="5569"/>
    <cellStyle name="Normal 3 60 4 2 2 3 2" xfId="9745"/>
    <cellStyle name="Normal 3 60 4 2 2 3 2 2" xfId="16010"/>
    <cellStyle name="Normal 3 60 4 2 2 3 2 2 2" xfId="33000"/>
    <cellStyle name="Normal 3 60 4 2 2 3 2 3" xfId="26040"/>
    <cellStyle name="Normal 3 60 4 2 2 3 3" xfId="7657"/>
    <cellStyle name="Normal 3 60 4 2 2 3 3 2" xfId="13922"/>
    <cellStyle name="Normal 3 60 4 2 2 3 3 2 2" xfId="30912"/>
    <cellStyle name="Normal 3 60 4 2 2 3 3 3" xfId="23952"/>
    <cellStyle name="Normal 3 60 4 2 2 3 4" xfId="11834"/>
    <cellStyle name="Normal 3 60 4 2 2 3 4 2" xfId="28824"/>
    <cellStyle name="Normal 3 60 4 2 2 3 5" xfId="19080"/>
    <cellStyle name="Normal 3 60 4 2 2 3 6" xfId="21864"/>
    <cellStyle name="Normal 3 60 4 2 2 4" xfId="8353"/>
    <cellStyle name="Normal 3 60 4 2 2 4 2" xfId="14618"/>
    <cellStyle name="Normal 3 60 4 2 2 4 2 2" xfId="31608"/>
    <cellStyle name="Normal 3 60 4 2 2 4 3" xfId="24648"/>
    <cellStyle name="Normal 3 60 4 2 2 5" xfId="6265"/>
    <cellStyle name="Normal 3 60 4 2 2 5 2" xfId="12530"/>
    <cellStyle name="Normal 3 60 4 2 2 5 2 2" xfId="29520"/>
    <cellStyle name="Normal 3 60 4 2 2 5 3" xfId="22560"/>
    <cellStyle name="Normal 3 60 4 2 2 6" xfId="10442"/>
    <cellStyle name="Normal 3 60 4 2 2 6 2" xfId="27432"/>
    <cellStyle name="Normal 3 60 4 2 2 6 3" xfId="20472"/>
    <cellStyle name="Normal 3 60 4 2 2 7" xfId="17004"/>
    <cellStyle name="Normal 3 60 4 2 2 7 2" xfId="26736"/>
    <cellStyle name="Normal 3 60 4 2 2 8" xfId="17688"/>
    <cellStyle name="Normal 3 60 4 2 2 9" xfId="19776"/>
    <cellStyle name="Normal 3 60 4 2 3" xfId="4531"/>
    <cellStyle name="Normal 3 60 4 2 3 2" xfId="8707"/>
    <cellStyle name="Normal 3 60 4 2 3 2 2" xfId="14972"/>
    <cellStyle name="Normal 3 60 4 2 3 2 2 2" xfId="31962"/>
    <cellStyle name="Normal 3 60 4 2 3 2 3" xfId="25002"/>
    <cellStyle name="Normal 3 60 4 2 3 3" xfId="6619"/>
    <cellStyle name="Normal 3 60 4 2 3 3 2" xfId="12884"/>
    <cellStyle name="Normal 3 60 4 2 3 3 2 2" xfId="29874"/>
    <cellStyle name="Normal 3 60 4 2 3 3 3" xfId="22914"/>
    <cellStyle name="Normal 3 60 4 2 3 4" xfId="10796"/>
    <cellStyle name="Normal 3 60 4 2 3 4 2" xfId="27786"/>
    <cellStyle name="Normal 3 60 4 2 3 5" xfId="18042"/>
    <cellStyle name="Normal 3 60 4 2 3 6" xfId="20826"/>
    <cellStyle name="Normal 3 60 4 2 4" xfId="5227"/>
    <cellStyle name="Normal 3 60 4 2 4 2" xfId="9403"/>
    <cellStyle name="Normal 3 60 4 2 4 2 2" xfId="15668"/>
    <cellStyle name="Normal 3 60 4 2 4 2 2 2" xfId="32658"/>
    <cellStyle name="Normal 3 60 4 2 4 2 3" xfId="25698"/>
    <cellStyle name="Normal 3 60 4 2 4 3" xfId="7315"/>
    <cellStyle name="Normal 3 60 4 2 4 3 2" xfId="13580"/>
    <cellStyle name="Normal 3 60 4 2 4 3 2 2" xfId="30570"/>
    <cellStyle name="Normal 3 60 4 2 4 3 3" xfId="23610"/>
    <cellStyle name="Normal 3 60 4 2 4 4" xfId="11492"/>
    <cellStyle name="Normal 3 60 4 2 4 4 2" xfId="28482"/>
    <cellStyle name="Normal 3 60 4 2 4 5" xfId="18738"/>
    <cellStyle name="Normal 3 60 4 2 4 6" xfId="21522"/>
    <cellStyle name="Normal 3 60 4 2 5" xfId="8011"/>
    <cellStyle name="Normal 3 60 4 2 5 2" xfId="14276"/>
    <cellStyle name="Normal 3 60 4 2 5 2 2" xfId="31266"/>
    <cellStyle name="Normal 3 60 4 2 5 3" xfId="24306"/>
    <cellStyle name="Normal 3 60 4 2 6" xfId="5923"/>
    <cellStyle name="Normal 3 60 4 2 6 2" xfId="12188"/>
    <cellStyle name="Normal 3 60 4 2 6 2 2" xfId="29178"/>
    <cellStyle name="Normal 3 60 4 2 6 3" xfId="22218"/>
    <cellStyle name="Normal 3 60 4 2 7" xfId="10100"/>
    <cellStyle name="Normal 3 60 4 2 7 2" xfId="27090"/>
    <cellStyle name="Normal 3 60 4 2 7 3" xfId="20130"/>
    <cellStyle name="Normal 3 60 4 2 8" xfId="16662"/>
    <cellStyle name="Normal 3 60 4 2 8 2" xfId="26394"/>
    <cellStyle name="Normal 3 60 4 2 9" xfId="17346"/>
    <cellStyle name="Normal 3 60 4 3" xfId="4006"/>
    <cellStyle name="Normal 3 60 4 3 2" xfId="4702"/>
    <cellStyle name="Normal 3 60 4 3 2 2" xfId="8878"/>
    <cellStyle name="Normal 3 60 4 3 2 2 2" xfId="15143"/>
    <cellStyle name="Normal 3 60 4 3 2 2 2 2" xfId="32133"/>
    <cellStyle name="Normal 3 60 4 3 2 2 3" xfId="25173"/>
    <cellStyle name="Normal 3 60 4 3 2 3" xfId="6790"/>
    <cellStyle name="Normal 3 60 4 3 2 3 2" xfId="13055"/>
    <cellStyle name="Normal 3 60 4 3 2 3 2 2" xfId="30045"/>
    <cellStyle name="Normal 3 60 4 3 2 3 3" xfId="23085"/>
    <cellStyle name="Normal 3 60 4 3 2 4" xfId="10967"/>
    <cellStyle name="Normal 3 60 4 3 2 4 2" xfId="27957"/>
    <cellStyle name="Normal 3 60 4 3 2 5" xfId="18213"/>
    <cellStyle name="Normal 3 60 4 3 2 6" xfId="20997"/>
    <cellStyle name="Normal 3 60 4 3 3" xfId="5398"/>
    <cellStyle name="Normal 3 60 4 3 3 2" xfId="9574"/>
    <cellStyle name="Normal 3 60 4 3 3 2 2" xfId="15839"/>
    <cellStyle name="Normal 3 60 4 3 3 2 2 2" xfId="32829"/>
    <cellStyle name="Normal 3 60 4 3 3 2 3" xfId="25869"/>
    <cellStyle name="Normal 3 60 4 3 3 3" xfId="7486"/>
    <cellStyle name="Normal 3 60 4 3 3 3 2" xfId="13751"/>
    <cellStyle name="Normal 3 60 4 3 3 3 2 2" xfId="30741"/>
    <cellStyle name="Normal 3 60 4 3 3 3 3" xfId="23781"/>
    <cellStyle name="Normal 3 60 4 3 3 4" xfId="11663"/>
    <cellStyle name="Normal 3 60 4 3 3 4 2" xfId="28653"/>
    <cellStyle name="Normal 3 60 4 3 3 5" xfId="18909"/>
    <cellStyle name="Normal 3 60 4 3 3 6" xfId="21693"/>
    <cellStyle name="Normal 3 60 4 3 4" xfId="8182"/>
    <cellStyle name="Normal 3 60 4 3 4 2" xfId="14447"/>
    <cellStyle name="Normal 3 60 4 3 4 2 2" xfId="31437"/>
    <cellStyle name="Normal 3 60 4 3 4 3" xfId="24477"/>
    <cellStyle name="Normal 3 60 4 3 5" xfId="6094"/>
    <cellStyle name="Normal 3 60 4 3 5 2" xfId="12359"/>
    <cellStyle name="Normal 3 60 4 3 5 2 2" xfId="29349"/>
    <cellStyle name="Normal 3 60 4 3 5 3" xfId="22389"/>
    <cellStyle name="Normal 3 60 4 3 6" xfId="10271"/>
    <cellStyle name="Normal 3 60 4 3 6 2" xfId="27261"/>
    <cellStyle name="Normal 3 60 4 3 6 3" xfId="20301"/>
    <cellStyle name="Normal 3 60 4 3 7" xfId="16833"/>
    <cellStyle name="Normal 3 60 4 3 7 2" xfId="26565"/>
    <cellStyle name="Normal 3 60 4 3 8" xfId="17517"/>
    <cellStyle name="Normal 3 60 4 3 9" xfId="19605"/>
    <cellStyle name="Normal 3 60 4 4" xfId="4360"/>
    <cellStyle name="Normal 3 60 4 4 2" xfId="8536"/>
    <cellStyle name="Normal 3 60 4 4 2 2" xfId="14801"/>
    <cellStyle name="Normal 3 60 4 4 2 2 2" xfId="31791"/>
    <cellStyle name="Normal 3 60 4 4 2 3" xfId="24831"/>
    <cellStyle name="Normal 3 60 4 4 3" xfId="6448"/>
    <cellStyle name="Normal 3 60 4 4 3 2" xfId="12713"/>
    <cellStyle name="Normal 3 60 4 4 3 2 2" xfId="29703"/>
    <cellStyle name="Normal 3 60 4 4 3 3" xfId="22743"/>
    <cellStyle name="Normal 3 60 4 4 4" xfId="10625"/>
    <cellStyle name="Normal 3 60 4 4 4 2" xfId="27615"/>
    <cellStyle name="Normal 3 60 4 4 5" xfId="17871"/>
    <cellStyle name="Normal 3 60 4 4 6" xfId="20655"/>
    <cellStyle name="Normal 3 60 4 5" xfId="5056"/>
    <cellStyle name="Normal 3 60 4 5 2" xfId="9232"/>
    <cellStyle name="Normal 3 60 4 5 2 2" xfId="15497"/>
    <cellStyle name="Normal 3 60 4 5 2 2 2" xfId="32487"/>
    <cellStyle name="Normal 3 60 4 5 2 3" xfId="25527"/>
    <cellStyle name="Normal 3 60 4 5 3" xfId="7144"/>
    <cellStyle name="Normal 3 60 4 5 3 2" xfId="13409"/>
    <cellStyle name="Normal 3 60 4 5 3 2 2" xfId="30399"/>
    <cellStyle name="Normal 3 60 4 5 3 3" xfId="23439"/>
    <cellStyle name="Normal 3 60 4 5 4" xfId="11321"/>
    <cellStyle name="Normal 3 60 4 5 4 2" xfId="28311"/>
    <cellStyle name="Normal 3 60 4 5 5" xfId="18567"/>
    <cellStyle name="Normal 3 60 4 5 6" xfId="21351"/>
    <cellStyle name="Normal 3 60 4 6" xfId="7840"/>
    <cellStyle name="Normal 3 60 4 6 2" xfId="14105"/>
    <cellStyle name="Normal 3 60 4 6 2 2" xfId="31095"/>
    <cellStyle name="Normal 3 60 4 6 3" xfId="24135"/>
    <cellStyle name="Normal 3 60 4 7" xfId="5752"/>
    <cellStyle name="Normal 3 60 4 7 2" xfId="12017"/>
    <cellStyle name="Normal 3 60 4 7 2 2" xfId="29007"/>
    <cellStyle name="Normal 3 60 4 7 3" xfId="22047"/>
    <cellStyle name="Normal 3 60 4 8" xfId="9929"/>
    <cellStyle name="Normal 3 60 4 8 2" xfId="26919"/>
    <cellStyle name="Normal 3 60 4 8 3" xfId="19959"/>
    <cellStyle name="Normal 3 60 4 9" xfId="16491"/>
    <cellStyle name="Normal 3 60 4 9 2" xfId="26223"/>
    <cellStyle name="Normal 3 60 5" xfId="3730"/>
    <cellStyle name="Normal 3 60 5 10" xfId="19329"/>
    <cellStyle name="Normal 3 60 5 2" xfId="4072"/>
    <cellStyle name="Normal 3 60 5 2 2" xfId="4768"/>
    <cellStyle name="Normal 3 60 5 2 2 2" xfId="8944"/>
    <cellStyle name="Normal 3 60 5 2 2 2 2" xfId="15209"/>
    <cellStyle name="Normal 3 60 5 2 2 2 2 2" xfId="32199"/>
    <cellStyle name="Normal 3 60 5 2 2 2 3" xfId="25239"/>
    <cellStyle name="Normal 3 60 5 2 2 3" xfId="6856"/>
    <cellStyle name="Normal 3 60 5 2 2 3 2" xfId="13121"/>
    <cellStyle name="Normal 3 60 5 2 2 3 2 2" xfId="30111"/>
    <cellStyle name="Normal 3 60 5 2 2 3 3" xfId="23151"/>
    <cellStyle name="Normal 3 60 5 2 2 4" xfId="11033"/>
    <cellStyle name="Normal 3 60 5 2 2 4 2" xfId="28023"/>
    <cellStyle name="Normal 3 60 5 2 2 5" xfId="18279"/>
    <cellStyle name="Normal 3 60 5 2 2 6" xfId="21063"/>
    <cellStyle name="Normal 3 60 5 2 3" xfId="5464"/>
    <cellStyle name="Normal 3 60 5 2 3 2" xfId="9640"/>
    <cellStyle name="Normal 3 60 5 2 3 2 2" xfId="15905"/>
    <cellStyle name="Normal 3 60 5 2 3 2 2 2" xfId="32895"/>
    <cellStyle name="Normal 3 60 5 2 3 2 3" xfId="25935"/>
    <cellStyle name="Normal 3 60 5 2 3 3" xfId="7552"/>
    <cellStyle name="Normal 3 60 5 2 3 3 2" xfId="13817"/>
    <cellStyle name="Normal 3 60 5 2 3 3 2 2" xfId="30807"/>
    <cellStyle name="Normal 3 60 5 2 3 3 3" xfId="23847"/>
    <cellStyle name="Normal 3 60 5 2 3 4" xfId="11729"/>
    <cellStyle name="Normal 3 60 5 2 3 4 2" xfId="28719"/>
    <cellStyle name="Normal 3 60 5 2 3 5" xfId="18975"/>
    <cellStyle name="Normal 3 60 5 2 3 6" xfId="21759"/>
    <cellStyle name="Normal 3 60 5 2 4" xfId="8248"/>
    <cellStyle name="Normal 3 60 5 2 4 2" xfId="14513"/>
    <cellStyle name="Normal 3 60 5 2 4 2 2" xfId="31503"/>
    <cellStyle name="Normal 3 60 5 2 4 3" xfId="24543"/>
    <cellStyle name="Normal 3 60 5 2 5" xfId="6160"/>
    <cellStyle name="Normal 3 60 5 2 5 2" xfId="12425"/>
    <cellStyle name="Normal 3 60 5 2 5 2 2" xfId="29415"/>
    <cellStyle name="Normal 3 60 5 2 5 3" xfId="22455"/>
    <cellStyle name="Normal 3 60 5 2 6" xfId="10337"/>
    <cellStyle name="Normal 3 60 5 2 6 2" xfId="27327"/>
    <cellStyle name="Normal 3 60 5 2 6 3" xfId="20367"/>
    <cellStyle name="Normal 3 60 5 2 7" xfId="16899"/>
    <cellStyle name="Normal 3 60 5 2 7 2" xfId="26631"/>
    <cellStyle name="Normal 3 60 5 2 8" xfId="17583"/>
    <cellStyle name="Normal 3 60 5 2 9" xfId="19671"/>
    <cellStyle name="Normal 3 60 5 3" xfId="4426"/>
    <cellStyle name="Normal 3 60 5 3 2" xfId="8602"/>
    <cellStyle name="Normal 3 60 5 3 2 2" xfId="14867"/>
    <cellStyle name="Normal 3 60 5 3 2 2 2" xfId="31857"/>
    <cellStyle name="Normal 3 60 5 3 2 3" xfId="24897"/>
    <cellStyle name="Normal 3 60 5 3 3" xfId="6514"/>
    <cellStyle name="Normal 3 60 5 3 3 2" xfId="12779"/>
    <cellStyle name="Normal 3 60 5 3 3 2 2" xfId="29769"/>
    <cellStyle name="Normal 3 60 5 3 3 3" xfId="22809"/>
    <cellStyle name="Normal 3 60 5 3 4" xfId="10691"/>
    <cellStyle name="Normal 3 60 5 3 4 2" xfId="27681"/>
    <cellStyle name="Normal 3 60 5 3 5" xfId="17937"/>
    <cellStyle name="Normal 3 60 5 3 6" xfId="20721"/>
    <cellStyle name="Normal 3 60 5 4" xfId="5122"/>
    <cellStyle name="Normal 3 60 5 4 2" xfId="9298"/>
    <cellStyle name="Normal 3 60 5 4 2 2" xfId="15563"/>
    <cellStyle name="Normal 3 60 5 4 2 2 2" xfId="32553"/>
    <cellStyle name="Normal 3 60 5 4 2 3" xfId="25593"/>
    <cellStyle name="Normal 3 60 5 4 3" xfId="7210"/>
    <cellStyle name="Normal 3 60 5 4 3 2" xfId="13475"/>
    <cellStyle name="Normal 3 60 5 4 3 2 2" xfId="30465"/>
    <cellStyle name="Normal 3 60 5 4 3 3" xfId="23505"/>
    <cellStyle name="Normal 3 60 5 4 4" xfId="11387"/>
    <cellStyle name="Normal 3 60 5 4 4 2" xfId="28377"/>
    <cellStyle name="Normal 3 60 5 4 5" xfId="18633"/>
    <cellStyle name="Normal 3 60 5 4 6" xfId="21417"/>
    <cellStyle name="Normal 3 60 5 5" xfId="7906"/>
    <cellStyle name="Normal 3 60 5 5 2" xfId="14171"/>
    <cellStyle name="Normal 3 60 5 5 2 2" xfId="31161"/>
    <cellStyle name="Normal 3 60 5 5 3" xfId="24201"/>
    <cellStyle name="Normal 3 60 5 6" xfId="5818"/>
    <cellStyle name="Normal 3 60 5 6 2" xfId="12083"/>
    <cellStyle name="Normal 3 60 5 6 2 2" xfId="29073"/>
    <cellStyle name="Normal 3 60 5 6 3" xfId="22113"/>
    <cellStyle name="Normal 3 60 5 7" xfId="9995"/>
    <cellStyle name="Normal 3 60 5 7 2" xfId="26985"/>
    <cellStyle name="Normal 3 60 5 7 3" xfId="20025"/>
    <cellStyle name="Normal 3 60 5 8" xfId="16557"/>
    <cellStyle name="Normal 3 60 5 8 2" xfId="26289"/>
    <cellStyle name="Normal 3 60 5 9" xfId="17241"/>
    <cellStyle name="Normal 3 60 6" xfId="3901"/>
    <cellStyle name="Normal 3 60 6 2" xfId="4597"/>
    <cellStyle name="Normal 3 60 6 2 2" xfId="8773"/>
    <cellStyle name="Normal 3 60 6 2 2 2" xfId="15038"/>
    <cellStyle name="Normal 3 60 6 2 2 2 2" xfId="32028"/>
    <cellStyle name="Normal 3 60 6 2 2 3" xfId="25068"/>
    <cellStyle name="Normal 3 60 6 2 3" xfId="6685"/>
    <cellStyle name="Normal 3 60 6 2 3 2" xfId="12950"/>
    <cellStyle name="Normal 3 60 6 2 3 2 2" xfId="29940"/>
    <cellStyle name="Normal 3 60 6 2 3 3" xfId="22980"/>
    <cellStyle name="Normal 3 60 6 2 4" xfId="10862"/>
    <cellStyle name="Normal 3 60 6 2 4 2" xfId="27852"/>
    <cellStyle name="Normal 3 60 6 2 5" xfId="18108"/>
    <cellStyle name="Normal 3 60 6 2 6" xfId="20892"/>
    <cellStyle name="Normal 3 60 6 3" xfId="5293"/>
    <cellStyle name="Normal 3 60 6 3 2" xfId="9469"/>
    <cellStyle name="Normal 3 60 6 3 2 2" xfId="15734"/>
    <cellStyle name="Normal 3 60 6 3 2 2 2" xfId="32724"/>
    <cellStyle name="Normal 3 60 6 3 2 3" xfId="25764"/>
    <cellStyle name="Normal 3 60 6 3 3" xfId="7381"/>
    <cellStyle name="Normal 3 60 6 3 3 2" xfId="13646"/>
    <cellStyle name="Normal 3 60 6 3 3 2 2" xfId="30636"/>
    <cellStyle name="Normal 3 60 6 3 3 3" xfId="23676"/>
    <cellStyle name="Normal 3 60 6 3 4" xfId="11558"/>
    <cellStyle name="Normal 3 60 6 3 4 2" xfId="28548"/>
    <cellStyle name="Normal 3 60 6 3 5" xfId="18804"/>
    <cellStyle name="Normal 3 60 6 3 6" xfId="21588"/>
    <cellStyle name="Normal 3 60 6 4" xfId="8077"/>
    <cellStyle name="Normal 3 60 6 4 2" xfId="14342"/>
    <cellStyle name="Normal 3 60 6 4 2 2" xfId="31332"/>
    <cellStyle name="Normal 3 60 6 4 3" xfId="24372"/>
    <cellStyle name="Normal 3 60 6 5" xfId="5989"/>
    <cellStyle name="Normal 3 60 6 5 2" xfId="12254"/>
    <cellStyle name="Normal 3 60 6 5 2 2" xfId="29244"/>
    <cellStyle name="Normal 3 60 6 5 3" xfId="22284"/>
    <cellStyle name="Normal 3 60 6 6" xfId="10166"/>
    <cellStyle name="Normal 3 60 6 6 2" xfId="27156"/>
    <cellStyle name="Normal 3 60 6 6 3" xfId="20196"/>
    <cellStyle name="Normal 3 60 6 7" xfId="16728"/>
    <cellStyle name="Normal 3 60 6 7 2" xfId="26460"/>
    <cellStyle name="Normal 3 60 6 8" xfId="17412"/>
    <cellStyle name="Normal 3 60 6 9" xfId="19500"/>
    <cellStyle name="Normal 3 60 7" xfId="4255"/>
    <cellStyle name="Normal 3 60 7 2" xfId="8431"/>
    <cellStyle name="Normal 3 60 7 2 2" xfId="14696"/>
    <cellStyle name="Normal 3 60 7 2 2 2" xfId="31686"/>
    <cellStyle name="Normal 3 60 7 2 3" xfId="24726"/>
    <cellStyle name="Normal 3 60 7 3" xfId="6343"/>
    <cellStyle name="Normal 3 60 7 3 2" xfId="12608"/>
    <cellStyle name="Normal 3 60 7 3 2 2" xfId="29598"/>
    <cellStyle name="Normal 3 60 7 3 3" xfId="22638"/>
    <cellStyle name="Normal 3 60 7 4" xfId="10520"/>
    <cellStyle name="Normal 3 60 7 4 2" xfId="27510"/>
    <cellStyle name="Normal 3 60 7 5" xfId="17766"/>
    <cellStyle name="Normal 3 60 7 6" xfId="20550"/>
    <cellStyle name="Normal 3 60 8" xfId="4951"/>
    <cellStyle name="Normal 3 60 8 2" xfId="9127"/>
    <cellStyle name="Normal 3 60 8 2 2" xfId="15392"/>
    <cellStyle name="Normal 3 60 8 2 2 2" xfId="32382"/>
    <cellStyle name="Normal 3 60 8 2 3" xfId="25422"/>
    <cellStyle name="Normal 3 60 8 3" xfId="7039"/>
    <cellStyle name="Normal 3 60 8 3 2" xfId="13304"/>
    <cellStyle name="Normal 3 60 8 3 2 2" xfId="30294"/>
    <cellStyle name="Normal 3 60 8 3 3" xfId="23334"/>
    <cellStyle name="Normal 3 60 8 4" xfId="11216"/>
    <cellStyle name="Normal 3 60 8 4 2" xfId="28206"/>
    <cellStyle name="Normal 3 60 8 5" xfId="18462"/>
    <cellStyle name="Normal 3 60 8 6" xfId="21246"/>
    <cellStyle name="Normal 3 60 9" xfId="7735"/>
    <cellStyle name="Normal 3 60 9 2" xfId="14000"/>
    <cellStyle name="Normal 3 60 9 2 2" xfId="30990"/>
    <cellStyle name="Normal 3 60 9 3" xfId="24030"/>
    <cellStyle name="Normal 3 61" xfId="3530"/>
    <cellStyle name="Normal 3 61 10" xfId="5653"/>
    <cellStyle name="Normal 3 61 10 2" xfId="11918"/>
    <cellStyle name="Normal 3 61 10 2 2" xfId="28908"/>
    <cellStyle name="Normal 3 61 10 3" xfId="21948"/>
    <cellStyle name="Normal 3 61 11" xfId="9830"/>
    <cellStyle name="Normal 3 61 11 2" xfId="26820"/>
    <cellStyle name="Normal 3 61 11 3" xfId="19860"/>
    <cellStyle name="Normal 3 61 12" xfId="16392"/>
    <cellStyle name="Normal 3 61 12 2" xfId="26124"/>
    <cellStyle name="Normal 3 61 13" xfId="17076"/>
    <cellStyle name="Normal 3 61 14" xfId="19164"/>
    <cellStyle name="Normal 3 61 15" xfId="3565"/>
    <cellStyle name="Normal 3 61 2" xfId="3592"/>
    <cellStyle name="Normal 3 61 2 10" xfId="16419"/>
    <cellStyle name="Normal 3 61 2 10 2" xfId="26151"/>
    <cellStyle name="Normal 3 61 2 11" xfId="17103"/>
    <cellStyle name="Normal 3 61 2 12" xfId="19191"/>
    <cellStyle name="Normal 3 61 2 2" xfId="3709"/>
    <cellStyle name="Normal 3 61 2 2 10" xfId="17220"/>
    <cellStyle name="Normal 3 61 2 2 11" xfId="19308"/>
    <cellStyle name="Normal 3 61 2 2 2" xfId="3880"/>
    <cellStyle name="Normal 3 61 2 2 2 10" xfId="19479"/>
    <cellStyle name="Normal 3 61 2 2 2 2" xfId="4222"/>
    <cellStyle name="Normal 3 61 2 2 2 2 2" xfId="4918"/>
    <cellStyle name="Normal 3 61 2 2 2 2 2 2" xfId="9094"/>
    <cellStyle name="Normal 3 61 2 2 2 2 2 2 2" xfId="15359"/>
    <cellStyle name="Normal 3 61 2 2 2 2 2 2 2 2" xfId="32349"/>
    <cellStyle name="Normal 3 61 2 2 2 2 2 2 3" xfId="25389"/>
    <cellStyle name="Normal 3 61 2 2 2 2 2 3" xfId="7006"/>
    <cellStyle name="Normal 3 61 2 2 2 2 2 3 2" xfId="13271"/>
    <cellStyle name="Normal 3 61 2 2 2 2 2 3 2 2" xfId="30261"/>
    <cellStyle name="Normal 3 61 2 2 2 2 2 3 3" xfId="23301"/>
    <cellStyle name="Normal 3 61 2 2 2 2 2 4" xfId="11183"/>
    <cellStyle name="Normal 3 61 2 2 2 2 2 4 2" xfId="28173"/>
    <cellStyle name="Normal 3 61 2 2 2 2 2 5" xfId="18429"/>
    <cellStyle name="Normal 3 61 2 2 2 2 2 6" xfId="21213"/>
    <cellStyle name="Normal 3 61 2 2 2 2 3" xfId="5614"/>
    <cellStyle name="Normal 3 61 2 2 2 2 3 2" xfId="9790"/>
    <cellStyle name="Normal 3 61 2 2 2 2 3 2 2" xfId="16055"/>
    <cellStyle name="Normal 3 61 2 2 2 2 3 2 2 2" xfId="33045"/>
    <cellStyle name="Normal 3 61 2 2 2 2 3 2 3" xfId="26085"/>
    <cellStyle name="Normal 3 61 2 2 2 2 3 3" xfId="7702"/>
    <cellStyle name="Normal 3 61 2 2 2 2 3 3 2" xfId="13967"/>
    <cellStyle name="Normal 3 61 2 2 2 2 3 3 2 2" xfId="30957"/>
    <cellStyle name="Normal 3 61 2 2 2 2 3 3 3" xfId="23997"/>
    <cellStyle name="Normal 3 61 2 2 2 2 3 4" xfId="11879"/>
    <cellStyle name="Normal 3 61 2 2 2 2 3 4 2" xfId="28869"/>
    <cellStyle name="Normal 3 61 2 2 2 2 3 5" xfId="19125"/>
    <cellStyle name="Normal 3 61 2 2 2 2 3 6" xfId="21909"/>
    <cellStyle name="Normal 3 61 2 2 2 2 4" xfId="8398"/>
    <cellStyle name="Normal 3 61 2 2 2 2 4 2" xfId="14663"/>
    <cellStyle name="Normal 3 61 2 2 2 2 4 2 2" xfId="31653"/>
    <cellStyle name="Normal 3 61 2 2 2 2 4 3" xfId="24693"/>
    <cellStyle name="Normal 3 61 2 2 2 2 5" xfId="6310"/>
    <cellStyle name="Normal 3 61 2 2 2 2 5 2" xfId="12575"/>
    <cellStyle name="Normal 3 61 2 2 2 2 5 2 2" xfId="29565"/>
    <cellStyle name="Normal 3 61 2 2 2 2 5 3" xfId="22605"/>
    <cellStyle name="Normal 3 61 2 2 2 2 6" xfId="10487"/>
    <cellStyle name="Normal 3 61 2 2 2 2 6 2" xfId="27477"/>
    <cellStyle name="Normal 3 61 2 2 2 2 6 3" xfId="20517"/>
    <cellStyle name="Normal 3 61 2 2 2 2 7" xfId="17049"/>
    <cellStyle name="Normal 3 61 2 2 2 2 7 2" xfId="26781"/>
    <cellStyle name="Normal 3 61 2 2 2 2 8" xfId="17733"/>
    <cellStyle name="Normal 3 61 2 2 2 2 9" xfId="19821"/>
    <cellStyle name="Normal 3 61 2 2 2 3" xfId="4576"/>
    <cellStyle name="Normal 3 61 2 2 2 3 2" xfId="8752"/>
    <cellStyle name="Normal 3 61 2 2 2 3 2 2" xfId="15017"/>
    <cellStyle name="Normal 3 61 2 2 2 3 2 2 2" xfId="32007"/>
    <cellStyle name="Normal 3 61 2 2 2 3 2 3" xfId="25047"/>
    <cellStyle name="Normal 3 61 2 2 2 3 3" xfId="6664"/>
    <cellStyle name="Normal 3 61 2 2 2 3 3 2" xfId="12929"/>
    <cellStyle name="Normal 3 61 2 2 2 3 3 2 2" xfId="29919"/>
    <cellStyle name="Normal 3 61 2 2 2 3 3 3" xfId="22959"/>
    <cellStyle name="Normal 3 61 2 2 2 3 4" xfId="10841"/>
    <cellStyle name="Normal 3 61 2 2 2 3 4 2" xfId="27831"/>
    <cellStyle name="Normal 3 61 2 2 2 3 5" xfId="18087"/>
    <cellStyle name="Normal 3 61 2 2 2 3 6" xfId="20871"/>
    <cellStyle name="Normal 3 61 2 2 2 4" xfId="5272"/>
    <cellStyle name="Normal 3 61 2 2 2 4 2" xfId="9448"/>
    <cellStyle name="Normal 3 61 2 2 2 4 2 2" xfId="15713"/>
    <cellStyle name="Normal 3 61 2 2 2 4 2 2 2" xfId="32703"/>
    <cellStyle name="Normal 3 61 2 2 2 4 2 3" xfId="25743"/>
    <cellStyle name="Normal 3 61 2 2 2 4 3" xfId="7360"/>
    <cellStyle name="Normal 3 61 2 2 2 4 3 2" xfId="13625"/>
    <cellStyle name="Normal 3 61 2 2 2 4 3 2 2" xfId="30615"/>
    <cellStyle name="Normal 3 61 2 2 2 4 3 3" xfId="23655"/>
    <cellStyle name="Normal 3 61 2 2 2 4 4" xfId="11537"/>
    <cellStyle name="Normal 3 61 2 2 2 4 4 2" xfId="28527"/>
    <cellStyle name="Normal 3 61 2 2 2 4 5" xfId="18783"/>
    <cellStyle name="Normal 3 61 2 2 2 4 6" xfId="21567"/>
    <cellStyle name="Normal 3 61 2 2 2 5" xfId="8056"/>
    <cellStyle name="Normal 3 61 2 2 2 5 2" xfId="14321"/>
    <cellStyle name="Normal 3 61 2 2 2 5 2 2" xfId="31311"/>
    <cellStyle name="Normal 3 61 2 2 2 5 3" xfId="24351"/>
    <cellStyle name="Normal 3 61 2 2 2 6" xfId="5968"/>
    <cellStyle name="Normal 3 61 2 2 2 6 2" xfId="12233"/>
    <cellStyle name="Normal 3 61 2 2 2 6 2 2" xfId="29223"/>
    <cellStyle name="Normal 3 61 2 2 2 6 3" xfId="22263"/>
    <cellStyle name="Normal 3 61 2 2 2 7" xfId="10145"/>
    <cellStyle name="Normal 3 61 2 2 2 7 2" xfId="27135"/>
    <cellStyle name="Normal 3 61 2 2 2 7 3" xfId="20175"/>
    <cellStyle name="Normal 3 61 2 2 2 8" xfId="16707"/>
    <cellStyle name="Normal 3 61 2 2 2 8 2" xfId="26439"/>
    <cellStyle name="Normal 3 61 2 2 2 9" xfId="17391"/>
    <cellStyle name="Normal 3 61 2 2 3" xfId="4051"/>
    <cellStyle name="Normal 3 61 2 2 3 2" xfId="4747"/>
    <cellStyle name="Normal 3 61 2 2 3 2 2" xfId="8923"/>
    <cellStyle name="Normal 3 61 2 2 3 2 2 2" xfId="15188"/>
    <cellStyle name="Normal 3 61 2 2 3 2 2 2 2" xfId="32178"/>
    <cellStyle name="Normal 3 61 2 2 3 2 2 3" xfId="25218"/>
    <cellStyle name="Normal 3 61 2 2 3 2 3" xfId="6835"/>
    <cellStyle name="Normal 3 61 2 2 3 2 3 2" xfId="13100"/>
    <cellStyle name="Normal 3 61 2 2 3 2 3 2 2" xfId="30090"/>
    <cellStyle name="Normal 3 61 2 2 3 2 3 3" xfId="23130"/>
    <cellStyle name="Normal 3 61 2 2 3 2 4" xfId="11012"/>
    <cellStyle name="Normal 3 61 2 2 3 2 4 2" xfId="28002"/>
    <cellStyle name="Normal 3 61 2 2 3 2 5" xfId="18258"/>
    <cellStyle name="Normal 3 61 2 2 3 2 6" xfId="21042"/>
    <cellStyle name="Normal 3 61 2 2 3 3" xfId="5443"/>
    <cellStyle name="Normal 3 61 2 2 3 3 2" xfId="9619"/>
    <cellStyle name="Normal 3 61 2 2 3 3 2 2" xfId="15884"/>
    <cellStyle name="Normal 3 61 2 2 3 3 2 2 2" xfId="32874"/>
    <cellStyle name="Normal 3 61 2 2 3 3 2 3" xfId="25914"/>
    <cellStyle name="Normal 3 61 2 2 3 3 3" xfId="7531"/>
    <cellStyle name="Normal 3 61 2 2 3 3 3 2" xfId="13796"/>
    <cellStyle name="Normal 3 61 2 2 3 3 3 2 2" xfId="30786"/>
    <cellStyle name="Normal 3 61 2 2 3 3 3 3" xfId="23826"/>
    <cellStyle name="Normal 3 61 2 2 3 3 4" xfId="11708"/>
    <cellStyle name="Normal 3 61 2 2 3 3 4 2" xfId="28698"/>
    <cellStyle name="Normal 3 61 2 2 3 3 5" xfId="18954"/>
    <cellStyle name="Normal 3 61 2 2 3 3 6" xfId="21738"/>
    <cellStyle name="Normal 3 61 2 2 3 4" xfId="8227"/>
    <cellStyle name="Normal 3 61 2 2 3 4 2" xfId="14492"/>
    <cellStyle name="Normal 3 61 2 2 3 4 2 2" xfId="31482"/>
    <cellStyle name="Normal 3 61 2 2 3 4 3" xfId="24522"/>
    <cellStyle name="Normal 3 61 2 2 3 5" xfId="6139"/>
    <cellStyle name="Normal 3 61 2 2 3 5 2" xfId="12404"/>
    <cellStyle name="Normal 3 61 2 2 3 5 2 2" xfId="29394"/>
    <cellStyle name="Normal 3 61 2 2 3 5 3" xfId="22434"/>
    <cellStyle name="Normal 3 61 2 2 3 6" xfId="10316"/>
    <cellStyle name="Normal 3 61 2 2 3 6 2" xfId="27306"/>
    <cellStyle name="Normal 3 61 2 2 3 6 3" xfId="20346"/>
    <cellStyle name="Normal 3 61 2 2 3 7" xfId="16878"/>
    <cellStyle name="Normal 3 61 2 2 3 7 2" xfId="26610"/>
    <cellStyle name="Normal 3 61 2 2 3 8" xfId="17562"/>
    <cellStyle name="Normal 3 61 2 2 3 9" xfId="19650"/>
    <cellStyle name="Normal 3 61 2 2 4" xfId="4405"/>
    <cellStyle name="Normal 3 61 2 2 4 2" xfId="8581"/>
    <cellStyle name="Normal 3 61 2 2 4 2 2" xfId="14846"/>
    <cellStyle name="Normal 3 61 2 2 4 2 2 2" xfId="31836"/>
    <cellStyle name="Normal 3 61 2 2 4 2 3" xfId="24876"/>
    <cellStyle name="Normal 3 61 2 2 4 3" xfId="6493"/>
    <cellStyle name="Normal 3 61 2 2 4 3 2" xfId="12758"/>
    <cellStyle name="Normal 3 61 2 2 4 3 2 2" xfId="29748"/>
    <cellStyle name="Normal 3 61 2 2 4 3 3" xfId="22788"/>
    <cellStyle name="Normal 3 61 2 2 4 4" xfId="10670"/>
    <cellStyle name="Normal 3 61 2 2 4 4 2" xfId="27660"/>
    <cellStyle name="Normal 3 61 2 2 4 5" xfId="17916"/>
    <cellStyle name="Normal 3 61 2 2 4 6" xfId="20700"/>
    <cellStyle name="Normal 3 61 2 2 5" xfId="5101"/>
    <cellStyle name="Normal 3 61 2 2 5 2" xfId="9277"/>
    <cellStyle name="Normal 3 61 2 2 5 2 2" xfId="15542"/>
    <cellStyle name="Normal 3 61 2 2 5 2 2 2" xfId="32532"/>
    <cellStyle name="Normal 3 61 2 2 5 2 3" xfId="25572"/>
    <cellStyle name="Normal 3 61 2 2 5 3" xfId="7189"/>
    <cellStyle name="Normal 3 61 2 2 5 3 2" xfId="13454"/>
    <cellStyle name="Normal 3 61 2 2 5 3 2 2" xfId="30444"/>
    <cellStyle name="Normal 3 61 2 2 5 3 3" xfId="23484"/>
    <cellStyle name="Normal 3 61 2 2 5 4" xfId="11366"/>
    <cellStyle name="Normal 3 61 2 2 5 4 2" xfId="28356"/>
    <cellStyle name="Normal 3 61 2 2 5 5" xfId="18612"/>
    <cellStyle name="Normal 3 61 2 2 5 6" xfId="21396"/>
    <cellStyle name="Normal 3 61 2 2 6" xfId="7885"/>
    <cellStyle name="Normal 3 61 2 2 6 2" xfId="14150"/>
    <cellStyle name="Normal 3 61 2 2 6 2 2" xfId="31140"/>
    <cellStyle name="Normal 3 61 2 2 6 3" xfId="24180"/>
    <cellStyle name="Normal 3 61 2 2 7" xfId="5797"/>
    <cellStyle name="Normal 3 61 2 2 7 2" xfId="12062"/>
    <cellStyle name="Normal 3 61 2 2 7 2 2" xfId="29052"/>
    <cellStyle name="Normal 3 61 2 2 7 3" xfId="22092"/>
    <cellStyle name="Normal 3 61 2 2 8" xfId="9974"/>
    <cellStyle name="Normal 3 61 2 2 8 2" xfId="26964"/>
    <cellStyle name="Normal 3 61 2 2 8 3" xfId="20004"/>
    <cellStyle name="Normal 3 61 2 2 9" xfId="16536"/>
    <cellStyle name="Normal 3 61 2 2 9 2" xfId="26268"/>
    <cellStyle name="Normal 3 61 2 3" xfId="3763"/>
    <cellStyle name="Normal 3 61 2 3 10" xfId="19362"/>
    <cellStyle name="Normal 3 61 2 3 2" xfId="4105"/>
    <cellStyle name="Normal 3 61 2 3 2 2" xfId="4801"/>
    <cellStyle name="Normal 3 61 2 3 2 2 2" xfId="8977"/>
    <cellStyle name="Normal 3 61 2 3 2 2 2 2" xfId="15242"/>
    <cellStyle name="Normal 3 61 2 3 2 2 2 2 2" xfId="32232"/>
    <cellStyle name="Normal 3 61 2 3 2 2 2 3" xfId="25272"/>
    <cellStyle name="Normal 3 61 2 3 2 2 3" xfId="6889"/>
    <cellStyle name="Normal 3 61 2 3 2 2 3 2" xfId="13154"/>
    <cellStyle name="Normal 3 61 2 3 2 2 3 2 2" xfId="30144"/>
    <cellStyle name="Normal 3 61 2 3 2 2 3 3" xfId="23184"/>
    <cellStyle name="Normal 3 61 2 3 2 2 4" xfId="11066"/>
    <cellStyle name="Normal 3 61 2 3 2 2 4 2" xfId="28056"/>
    <cellStyle name="Normal 3 61 2 3 2 2 5" xfId="18312"/>
    <cellStyle name="Normal 3 61 2 3 2 2 6" xfId="21096"/>
    <cellStyle name="Normal 3 61 2 3 2 3" xfId="5497"/>
    <cellStyle name="Normal 3 61 2 3 2 3 2" xfId="9673"/>
    <cellStyle name="Normal 3 61 2 3 2 3 2 2" xfId="15938"/>
    <cellStyle name="Normal 3 61 2 3 2 3 2 2 2" xfId="32928"/>
    <cellStyle name="Normal 3 61 2 3 2 3 2 3" xfId="25968"/>
    <cellStyle name="Normal 3 61 2 3 2 3 3" xfId="7585"/>
    <cellStyle name="Normal 3 61 2 3 2 3 3 2" xfId="13850"/>
    <cellStyle name="Normal 3 61 2 3 2 3 3 2 2" xfId="30840"/>
    <cellStyle name="Normal 3 61 2 3 2 3 3 3" xfId="23880"/>
    <cellStyle name="Normal 3 61 2 3 2 3 4" xfId="11762"/>
    <cellStyle name="Normal 3 61 2 3 2 3 4 2" xfId="28752"/>
    <cellStyle name="Normal 3 61 2 3 2 3 5" xfId="19008"/>
    <cellStyle name="Normal 3 61 2 3 2 3 6" xfId="21792"/>
    <cellStyle name="Normal 3 61 2 3 2 4" xfId="8281"/>
    <cellStyle name="Normal 3 61 2 3 2 4 2" xfId="14546"/>
    <cellStyle name="Normal 3 61 2 3 2 4 2 2" xfId="31536"/>
    <cellStyle name="Normal 3 61 2 3 2 4 3" xfId="24576"/>
    <cellStyle name="Normal 3 61 2 3 2 5" xfId="6193"/>
    <cellStyle name="Normal 3 61 2 3 2 5 2" xfId="12458"/>
    <cellStyle name="Normal 3 61 2 3 2 5 2 2" xfId="29448"/>
    <cellStyle name="Normal 3 61 2 3 2 5 3" xfId="22488"/>
    <cellStyle name="Normal 3 61 2 3 2 6" xfId="10370"/>
    <cellStyle name="Normal 3 61 2 3 2 6 2" xfId="27360"/>
    <cellStyle name="Normal 3 61 2 3 2 6 3" xfId="20400"/>
    <cellStyle name="Normal 3 61 2 3 2 7" xfId="16932"/>
    <cellStyle name="Normal 3 61 2 3 2 7 2" xfId="26664"/>
    <cellStyle name="Normal 3 61 2 3 2 8" xfId="17616"/>
    <cellStyle name="Normal 3 61 2 3 2 9" xfId="19704"/>
    <cellStyle name="Normal 3 61 2 3 3" xfId="4459"/>
    <cellStyle name="Normal 3 61 2 3 3 2" xfId="8635"/>
    <cellStyle name="Normal 3 61 2 3 3 2 2" xfId="14900"/>
    <cellStyle name="Normal 3 61 2 3 3 2 2 2" xfId="31890"/>
    <cellStyle name="Normal 3 61 2 3 3 2 3" xfId="24930"/>
    <cellStyle name="Normal 3 61 2 3 3 3" xfId="6547"/>
    <cellStyle name="Normal 3 61 2 3 3 3 2" xfId="12812"/>
    <cellStyle name="Normal 3 61 2 3 3 3 2 2" xfId="29802"/>
    <cellStyle name="Normal 3 61 2 3 3 3 3" xfId="22842"/>
    <cellStyle name="Normal 3 61 2 3 3 4" xfId="10724"/>
    <cellStyle name="Normal 3 61 2 3 3 4 2" xfId="27714"/>
    <cellStyle name="Normal 3 61 2 3 3 5" xfId="17970"/>
    <cellStyle name="Normal 3 61 2 3 3 6" xfId="20754"/>
    <cellStyle name="Normal 3 61 2 3 4" xfId="5155"/>
    <cellStyle name="Normal 3 61 2 3 4 2" xfId="9331"/>
    <cellStyle name="Normal 3 61 2 3 4 2 2" xfId="15596"/>
    <cellStyle name="Normal 3 61 2 3 4 2 2 2" xfId="32586"/>
    <cellStyle name="Normal 3 61 2 3 4 2 3" xfId="25626"/>
    <cellStyle name="Normal 3 61 2 3 4 3" xfId="7243"/>
    <cellStyle name="Normal 3 61 2 3 4 3 2" xfId="13508"/>
    <cellStyle name="Normal 3 61 2 3 4 3 2 2" xfId="30498"/>
    <cellStyle name="Normal 3 61 2 3 4 3 3" xfId="23538"/>
    <cellStyle name="Normal 3 61 2 3 4 4" xfId="11420"/>
    <cellStyle name="Normal 3 61 2 3 4 4 2" xfId="28410"/>
    <cellStyle name="Normal 3 61 2 3 4 5" xfId="18666"/>
    <cellStyle name="Normal 3 61 2 3 4 6" xfId="21450"/>
    <cellStyle name="Normal 3 61 2 3 5" xfId="7939"/>
    <cellStyle name="Normal 3 61 2 3 5 2" xfId="14204"/>
    <cellStyle name="Normal 3 61 2 3 5 2 2" xfId="31194"/>
    <cellStyle name="Normal 3 61 2 3 5 3" xfId="24234"/>
    <cellStyle name="Normal 3 61 2 3 6" xfId="5851"/>
    <cellStyle name="Normal 3 61 2 3 6 2" xfId="12116"/>
    <cellStyle name="Normal 3 61 2 3 6 2 2" xfId="29106"/>
    <cellStyle name="Normal 3 61 2 3 6 3" xfId="22146"/>
    <cellStyle name="Normal 3 61 2 3 7" xfId="10028"/>
    <cellStyle name="Normal 3 61 2 3 7 2" xfId="27018"/>
    <cellStyle name="Normal 3 61 2 3 7 3" xfId="20058"/>
    <cellStyle name="Normal 3 61 2 3 8" xfId="16590"/>
    <cellStyle name="Normal 3 61 2 3 8 2" xfId="26322"/>
    <cellStyle name="Normal 3 61 2 3 9" xfId="17274"/>
    <cellStyle name="Normal 3 61 2 4" xfId="3934"/>
    <cellStyle name="Normal 3 61 2 4 2" xfId="4630"/>
    <cellStyle name="Normal 3 61 2 4 2 2" xfId="8806"/>
    <cellStyle name="Normal 3 61 2 4 2 2 2" xfId="15071"/>
    <cellStyle name="Normal 3 61 2 4 2 2 2 2" xfId="32061"/>
    <cellStyle name="Normal 3 61 2 4 2 2 3" xfId="25101"/>
    <cellStyle name="Normal 3 61 2 4 2 3" xfId="6718"/>
    <cellStyle name="Normal 3 61 2 4 2 3 2" xfId="12983"/>
    <cellStyle name="Normal 3 61 2 4 2 3 2 2" xfId="29973"/>
    <cellStyle name="Normal 3 61 2 4 2 3 3" xfId="23013"/>
    <cellStyle name="Normal 3 61 2 4 2 4" xfId="10895"/>
    <cellStyle name="Normal 3 61 2 4 2 4 2" xfId="27885"/>
    <cellStyle name="Normal 3 61 2 4 2 5" xfId="18141"/>
    <cellStyle name="Normal 3 61 2 4 2 6" xfId="20925"/>
    <cellStyle name="Normal 3 61 2 4 3" xfId="5326"/>
    <cellStyle name="Normal 3 61 2 4 3 2" xfId="9502"/>
    <cellStyle name="Normal 3 61 2 4 3 2 2" xfId="15767"/>
    <cellStyle name="Normal 3 61 2 4 3 2 2 2" xfId="32757"/>
    <cellStyle name="Normal 3 61 2 4 3 2 3" xfId="25797"/>
    <cellStyle name="Normal 3 61 2 4 3 3" xfId="7414"/>
    <cellStyle name="Normal 3 61 2 4 3 3 2" xfId="13679"/>
    <cellStyle name="Normal 3 61 2 4 3 3 2 2" xfId="30669"/>
    <cellStyle name="Normal 3 61 2 4 3 3 3" xfId="23709"/>
    <cellStyle name="Normal 3 61 2 4 3 4" xfId="11591"/>
    <cellStyle name="Normal 3 61 2 4 3 4 2" xfId="28581"/>
    <cellStyle name="Normal 3 61 2 4 3 5" xfId="18837"/>
    <cellStyle name="Normal 3 61 2 4 3 6" xfId="21621"/>
    <cellStyle name="Normal 3 61 2 4 4" xfId="8110"/>
    <cellStyle name="Normal 3 61 2 4 4 2" xfId="14375"/>
    <cellStyle name="Normal 3 61 2 4 4 2 2" xfId="31365"/>
    <cellStyle name="Normal 3 61 2 4 4 3" xfId="24405"/>
    <cellStyle name="Normal 3 61 2 4 5" xfId="6022"/>
    <cellStyle name="Normal 3 61 2 4 5 2" xfId="12287"/>
    <cellStyle name="Normal 3 61 2 4 5 2 2" xfId="29277"/>
    <cellStyle name="Normal 3 61 2 4 5 3" xfId="22317"/>
    <cellStyle name="Normal 3 61 2 4 6" xfId="10199"/>
    <cellStyle name="Normal 3 61 2 4 6 2" xfId="27189"/>
    <cellStyle name="Normal 3 61 2 4 6 3" xfId="20229"/>
    <cellStyle name="Normal 3 61 2 4 7" xfId="16761"/>
    <cellStyle name="Normal 3 61 2 4 7 2" xfId="26493"/>
    <cellStyle name="Normal 3 61 2 4 8" xfId="17445"/>
    <cellStyle name="Normal 3 61 2 4 9" xfId="19533"/>
    <cellStyle name="Normal 3 61 2 5" xfId="4288"/>
    <cellStyle name="Normal 3 61 2 5 2" xfId="8464"/>
    <cellStyle name="Normal 3 61 2 5 2 2" xfId="14729"/>
    <cellStyle name="Normal 3 61 2 5 2 2 2" xfId="31719"/>
    <cellStyle name="Normal 3 61 2 5 2 3" xfId="24759"/>
    <cellStyle name="Normal 3 61 2 5 3" xfId="6376"/>
    <cellStyle name="Normal 3 61 2 5 3 2" xfId="12641"/>
    <cellStyle name="Normal 3 61 2 5 3 2 2" xfId="29631"/>
    <cellStyle name="Normal 3 61 2 5 3 3" xfId="22671"/>
    <cellStyle name="Normal 3 61 2 5 4" xfId="10553"/>
    <cellStyle name="Normal 3 61 2 5 4 2" xfId="27543"/>
    <cellStyle name="Normal 3 61 2 5 5" xfId="17799"/>
    <cellStyle name="Normal 3 61 2 5 6" xfId="20583"/>
    <cellStyle name="Normal 3 61 2 6" xfId="4984"/>
    <cellStyle name="Normal 3 61 2 6 2" xfId="9160"/>
    <cellStyle name="Normal 3 61 2 6 2 2" xfId="15425"/>
    <cellStyle name="Normal 3 61 2 6 2 2 2" xfId="32415"/>
    <cellStyle name="Normal 3 61 2 6 2 3" xfId="25455"/>
    <cellStyle name="Normal 3 61 2 6 3" xfId="7072"/>
    <cellStyle name="Normal 3 61 2 6 3 2" xfId="13337"/>
    <cellStyle name="Normal 3 61 2 6 3 2 2" xfId="30327"/>
    <cellStyle name="Normal 3 61 2 6 3 3" xfId="23367"/>
    <cellStyle name="Normal 3 61 2 6 4" xfId="11249"/>
    <cellStyle name="Normal 3 61 2 6 4 2" xfId="28239"/>
    <cellStyle name="Normal 3 61 2 6 5" xfId="18495"/>
    <cellStyle name="Normal 3 61 2 6 6" xfId="21279"/>
    <cellStyle name="Normal 3 61 2 7" xfId="7768"/>
    <cellStyle name="Normal 3 61 2 7 2" xfId="14033"/>
    <cellStyle name="Normal 3 61 2 7 2 2" xfId="31023"/>
    <cellStyle name="Normal 3 61 2 7 3" xfId="24063"/>
    <cellStyle name="Normal 3 61 2 8" xfId="5680"/>
    <cellStyle name="Normal 3 61 2 8 2" xfId="11945"/>
    <cellStyle name="Normal 3 61 2 8 2 2" xfId="28935"/>
    <cellStyle name="Normal 3 61 2 8 3" xfId="21975"/>
    <cellStyle name="Normal 3 61 2 9" xfId="9857"/>
    <cellStyle name="Normal 3 61 2 9 2" xfId="26847"/>
    <cellStyle name="Normal 3 61 2 9 3" xfId="19887"/>
    <cellStyle name="Normal 3 61 3" xfId="3631"/>
    <cellStyle name="Normal 3 61 3 10" xfId="17142"/>
    <cellStyle name="Normal 3 61 3 11" xfId="19230"/>
    <cellStyle name="Normal 3 61 3 2" xfId="3802"/>
    <cellStyle name="Normal 3 61 3 2 10" xfId="19401"/>
    <cellStyle name="Normal 3 61 3 2 2" xfId="4144"/>
    <cellStyle name="Normal 3 61 3 2 2 2" xfId="4840"/>
    <cellStyle name="Normal 3 61 3 2 2 2 2" xfId="9016"/>
    <cellStyle name="Normal 3 61 3 2 2 2 2 2" xfId="15281"/>
    <cellStyle name="Normal 3 61 3 2 2 2 2 2 2" xfId="32271"/>
    <cellStyle name="Normal 3 61 3 2 2 2 2 3" xfId="25311"/>
    <cellStyle name="Normal 3 61 3 2 2 2 3" xfId="6928"/>
    <cellStyle name="Normal 3 61 3 2 2 2 3 2" xfId="13193"/>
    <cellStyle name="Normal 3 61 3 2 2 2 3 2 2" xfId="30183"/>
    <cellStyle name="Normal 3 61 3 2 2 2 3 3" xfId="23223"/>
    <cellStyle name="Normal 3 61 3 2 2 2 4" xfId="11105"/>
    <cellStyle name="Normal 3 61 3 2 2 2 4 2" xfId="28095"/>
    <cellStyle name="Normal 3 61 3 2 2 2 5" xfId="18351"/>
    <cellStyle name="Normal 3 61 3 2 2 2 6" xfId="21135"/>
    <cellStyle name="Normal 3 61 3 2 2 3" xfId="5536"/>
    <cellStyle name="Normal 3 61 3 2 2 3 2" xfId="9712"/>
    <cellStyle name="Normal 3 61 3 2 2 3 2 2" xfId="15977"/>
    <cellStyle name="Normal 3 61 3 2 2 3 2 2 2" xfId="32967"/>
    <cellStyle name="Normal 3 61 3 2 2 3 2 3" xfId="26007"/>
    <cellStyle name="Normal 3 61 3 2 2 3 3" xfId="7624"/>
    <cellStyle name="Normal 3 61 3 2 2 3 3 2" xfId="13889"/>
    <cellStyle name="Normal 3 61 3 2 2 3 3 2 2" xfId="30879"/>
    <cellStyle name="Normal 3 61 3 2 2 3 3 3" xfId="23919"/>
    <cellStyle name="Normal 3 61 3 2 2 3 4" xfId="11801"/>
    <cellStyle name="Normal 3 61 3 2 2 3 4 2" xfId="28791"/>
    <cellStyle name="Normal 3 61 3 2 2 3 5" xfId="19047"/>
    <cellStyle name="Normal 3 61 3 2 2 3 6" xfId="21831"/>
    <cellStyle name="Normal 3 61 3 2 2 4" xfId="8320"/>
    <cellStyle name="Normal 3 61 3 2 2 4 2" xfId="14585"/>
    <cellStyle name="Normal 3 61 3 2 2 4 2 2" xfId="31575"/>
    <cellStyle name="Normal 3 61 3 2 2 4 3" xfId="24615"/>
    <cellStyle name="Normal 3 61 3 2 2 5" xfId="6232"/>
    <cellStyle name="Normal 3 61 3 2 2 5 2" xfId="12497"/>
    <cellStyle name="Normal 3 61 3 2 2 5 2 2" xfId="29487"/>
    <cellStyle name="Normal 3 61 3 2 2 5 3" xfId="22527"/>
    <cellStyle name="Normal 3 61 3 2 2 6" xfId="10409"/>
    <cellStyle name="Normal 3 61 3 2 2 6 2" xfId="27399"/>
    <cellStyle name="Normal 3 61 3 2 2 6 3" xfId="20439"/>
    <cellStyle name="Normal 3 61 3 2 2 7" xfId="16971"/>
    <cellStyle name="Normal 3 61 3 2 2 7 2" xfId="26703"/>
    <cellStyle name="Normal 3 61 3 2 2 8" xfId="17655"/>
    <cellStyle name="Normal 3 61 3 2 2 9" xfId="19743"/>
    <cellStyle name="Normal 3 61 3 2 3" xfId="4498"/>
    <cellStyle name="Normal 3 61 3 2 3 2" xfId="8674"/>
    <cellStyle name="Normal 3 61 3 2 3 2 2" xfId="14939"/>
    <cellStyle name="Normal 3 61 3 2 3 2 2 2" xfId="31929"/>
    <cellStyle name="Normal 3 61 3 2 3 2 3" xfId="24969"/>
    <cellStyle name="Normal 3 61 3 2 3 3" xfId="6586"/>
    <cellStyle name="Normal 3 61 3 2 3 3 2" xfId="12851"/>
    <cellStyle name="Normal 3 61 3 2 3 3 2 2" xfId="29841"/>
    <cellStyle name="Normal 3 61 3 2 3 3 3" xfId="22881"/>
    <cellStyle name="Normal 3 61 3 2 3 4" xfId="10763"/>
    <cellStyle name="Normal 3 61 3 2 3 4 2" xfId="27753"/>
    <cellStyle name="Normal 3 61 3 2 3 5" xfId="18009"/>
    <cellStyle name="Normal 3 61 3 2 3 6" xfId="20793"/>
    <cellStyle name="Normal 3 61 3 2 4" xfId="5194"/>
    <cellStyle name="Normal 3 61 3 2 4 2" xfId="9370"/>
    <cellStyle name="Normal 3 61 3 2 4 2 2" xfId="15635"/>
    <cellStyle name="Normal 3 61 3 2 4 2 2 2" xfId="32625"/>
    <cellStyle name="Normal 3 61 3 2 4 2 3" xfId="25665"/>
    <cellStyle name="Normal 3 61 3 2 4 3" xfId="7282"/>
    <cellStyle name="Normal 3 61 3 2 4 3 2" xfId="13547"/>
    <cellStyle name="Normal 3 61 3 2 4 3 2 2" xfId="30537"/>
    <cellStyle name="Normal 3 61 3 2 4 3 3" xfId="23577"/>
    <cellStyle name="Normal 3 61 3 2 4 4" xfId="11459"/>
    <cellStyle name="Normal 3 61 3 2 4 4 2" xfId="28449"/>
    <cellStyle name="Normal 3 61 3 2 4 5" xfId="18705"/>
    <cellStyle name="Normal 3 61 3 2 4 6" xfId="21489"/>
    <cellStyle name="Normal 3 61 3 2 5" xfId="7978"/>
    <cellStyle name="Normal 3 61 3 2 5 2" xfId="14243"/>
    <cellStyle name="Normal 3 61 3 2 5 2 2" xfId="31233"/>
    <cellStyle name="Normal 3 61 3 2 5 3" xfId="24273"/>
    <cellStyle name="Normal 3 61 3 2 6" xfId="5890"/>
    <cellStyle name="Normal 3 61 3 2 6 2" xfId="12155"/>
    <cellStyle name="Normal 3 61 3 2 6 2 2" xfId="29145"/>
    <cellStyle name="Normal 3 61 3 2 6 3" xfId="22185"/>
    <cellStyle name="Normal 3 61 3 2 7" xfId="10067"/>
    <cellStyle name="Normal 3 61 3 2 7 2" xfId="27057"/>
    <cellStyle name="Normal 3 61 3 2 7 3" xfId="20097"/>
    <cellStyle name="Normal 3 61 3 2 8" xfId="16629"/>
    <cellStyle name="Normal 3 61 3 2 8 2" xfId="26361"/>
    <cellStyle name="Normal 3 61 3 2 9" xfId="17313"/>
    <cellStyle name="Normal 3 61 3 3" xfId="3973"/>
    <cellStyle name="Normal 3 61 3 3 2" xfId="4669"/>
    <cellStyle name="Normal 3 61 3 3 2 2" xfId="8845"/>
    <cellStyle name="Normal 3 61 3 3 2 2 2" xfId="15110"/>
    <cellStyle name="Normal 3 61 3 3 2 2 2 2" xfId="32100"/>
    <cellStyle name="Normal 3 61 3 3 2 2 3" xfId="25140"/>
    <cellStyle name="Normal 3 61 3 3 2 3" xfId="6757"/>
    <cellStyle name="Normal 3 61 3 3 2 3 2" xfId="13022"/>
    <cellStyle name="Normal 3 61 3 3 2 3 2 2" xfId="30012"/>
    <cellStyle name="Normal 3 61 3 3 2 3 3" xfId="23052"/>
    <cellStyle name="Normal 3 61 3 3 2 4" xfId="10934"/>
    <cellStyle name="Normal 3 61 3 3 2 4 2" xfId="27924"/>
    <cellStyle name="Normal 3 61 3 3 2 5" xfId="18180"/>
    <cellStyle name="Normal 3 61 3 3 2 6" xfId="20964"/>
    <cellStyle name="Normal 3 61 3 3 3" xfId="5365"/>
    <cellStyle name="Normal 3 61 3 3 3 2" xfId="9541"/>
    <cellStyle name="Normal 3 61 3 3 3 2 2" xfId="15806"/>
    <cellStyle name="Normal 3 61 3 3 3 2 2 2" xfId="32796"/>
    <cellStyle name="Normal 3 61 3 3 3 2 3" xfId="25836"/>
    <cellStyle name="Normal 3 61 3 3 3 3" xfId="7453"/>
    <cellStyle name="Normal 3 61 3 3 3 3 2" xfId="13718"/>
    <cellStyle name="Normal 3 61 3 3 3 3 2 2" xfId="30708"/>
    <cellStyle name="Normal 3 61 3 3 3 3 3" xfId="23748"/>
    <cellStyle name="Normal 3 61 3 3 3 4" xfId="11630"/>
    <cellStyle name="Normal 3 61 3 3 3 4 2" xfId="28620"/>
    <cellStyle name="Normal 3 61 3 3 3 5" xfId="18876"/>
    <cellStyle name="Normal 3 61 3 3 3 6" xfId="21660"/>
    <cellStyle name="Normal 3 61 3 3 4" xfId="8149"/>
    <cellStyle name="Normal 3 61 3 3 4 2" xfId="14414"/>
    <cellStyle name="Normal 3 61 3 3 4 2 2" xfId="31404"/>
    <cellStyle name="Normal 3 61 3 3 4 3" xfId="24444"/>
    <cellStyle name="Normal 3 61 3 3 5" xfId="6061"/>
    <cellStyle name="Normal 3 61 3 3 5 2" xfId="12326"/>
    <cellStyle name="Normal 3 61 3 3 5 2 2" xfId="29316"/>
    <cellStyle name="Normal 3 61 3 3 5 3" xfId="22356"/>
    <cellStyle name="Normal 3 61 3 3 6" xfId="10238"/>
    <cellStyle name="Normal 3 61 3 3 6 2" xfId="27228"/>
    <cellStyle name="Normal 3 61 3 3 6 3" xfId="20268"/>
    <cellStyle name="Normal 3 61 3 3 7" xfId="16800"/>
    <cellStyle name="Normal 3 61 3 3 7 2" xfId="26532"/>
    <cellStyle name="Normal 3 61 3 3 8" xfId="17484"/>
    <cellStyle name="Normal 3 61 3 3 9" xfId="19572"/>
    <cellStyle name="Normal 3 61 3 4" xfId="4327"/>
    <cellStyle name="Normal 3 61 3 4 2" xfId="8503"/>
    <cellStyle name="Normal 3 61 3 4 2 2" xfId="14768"/>
    <cellStyle name="Normal 3 61 3 4 2 2 2" xfId="31758"/>
    <cellStyle name="Normal 3 61 3 4 2 3" xfId="24798"/>
    <cellStyle name="Normal 3 61 3 4 3" xfId="6415"/>
    <cellStyle name="Normal 3 61 3 4 3 2" xfId="12680"/>
    <cellStyle name="Normal 3 61 3 4 3 2 2" xfId="29670"/>
    <cellStyle name="Normal 3 61 3 4 3 3" xfId="22710"/>
    <cellStyle name="Normal 3 61 3 4 4" xfId="10592"/>
    <cellStyle name="Normal 3 61 3 4 4 2" xfId="27582"/>
    <cellStyle name="Normal 3 61 3 4 5" xfId="17838"/>
    <cellStyle name="Normal 3 61 3 4 6" xfId="20622"/>
    <cellStyle name="Normal 3 61 3 5" xfId="5023"/>
    <cellStyle name="Normal 3 61 3 5 2" xfId="9199"/>
    <cellStyle name="Normal 3 61 3 5 2 2" xfId="15464"/>
    <cellStyle name="Normal 3 61 3 5 2 2 2" xfId="32454"/>
    <cellStyle name="Normal 3 61 3 5 2 3" xfId="25494"/>
    <cellStyle name="Normal 3 61 3 5 3" xfId="7111"/>
    <cellStyle name="Normal 3 61 3 5 3 2" xfId="13376"/>
    <cellStyle name="Normal 3 61 3 5 3 2 2" xfId="30366"/>
    <cellStyle name="Normal 3 61 3 5 3 3" xfId="23406"/>
    <cellStyle name="Normal 3 61 3 5 4" xfId="11288"/>
    <cellStyle name="Normal 3 61 3 5 4 2" xfId="28278"/>
    <cellStyle name="Normal 3 61 3 5 5" xfId="18534"/>
    <cellStyle name="Normal 3 61 3 5 6" xfId="21318"/>
    <cellStyle name="Normal 3 61 3 6" xfId="7807"/>
    <cellStyle name="Normal 3 61 3 6 2" xfId="14072"/>
    <cellStyle name="Normal 3 61 3 6 2 2" xfId="31062"/>
    <cellStyle name="Normal 3 61 3 6 3" xfId="24102"/>
    <cellStyle name="Normal 3 61 3 7" xfId="5719"/>
    <cellStyle name="Normal 3 61 3 7 2" xfId="11984"/>
    <cellStyle name="Normal 3 61 3 7 2 2" xfId="28974"/>
    <cellStyle name="Normal 3 61 3 7 3" xfId="22014"/>
    <cellStyle name="Normal 3 61 3 8" xfId="9896"/>
    <cellStyle name="Normal 3 61 3 8 2" xfId="26886"/>
    <cellStyle name="Normal 3 61 3 8 3" xfId="19926"/>
    <cellStyle name="Normal 3 61 3 9" xfId="16458"/>
    <cellStyle name="Normal 3 61 3 9 2" xfId="26190"/>
    <cellStyle name="Normal 3 61 4" xfId="3670"/>
    <cellStyle name="Normal 3 61 4 10" xfId="17181"/>
    <cellStyle name="Normal 3 61 4 11" xfId="19269"/>
    <cellStyle name="Normal 3 61 4 2" xfId="3841"/>
    <cellStyle name="Normal 3 61 4 2 10" xfId="19440"/>
    <cellStyle name="Normal 3 61 4 2 2" xfId="4183"/>
    <cellStyle name="Normal 3 61 4 2 2 2" xfId="4879"/>
    <cellStyle name="Normal 3 61 4 2 2 2 2" xfId="9055"/>
    <cellStyle name="Normal 3 61 4 2 2 2 2 2" xfId="15320"/>
    <cellStyle name="Normal 3 61 4 2 2 2 2 2 2" xfId="32310"/>
    <cellStyle name="Normal 3 61 4 2 2 2 2 3" xfId="25350"/>
    <cellStyle name="Normal 3 61 4 2 2 2 3" xfId="6967"/>
    <cellStyle name="Normal 3 61 4 2 2 2 3 2" xfId="13232"/>
    <cellStyle name="Normal 3 61 4 2 2 2 3 2 2" xfId="30222"/>
    <cellStyle name="Normal 3 61 4 2 2 2 3 3" xfId="23262"/>
    <cellStyle name="Normal 3 61 4 2 2 2 4" xfId="11144"/>
    <cellStyle name="Normal 3 61 4 2 2 2 4 2" xfId="28134"/>
    <cellStyle name="Normal 3 61 4 2 2 2 5" xfId="18390"/>
    <cellStyle name="Normal 3 61 4 2 2 2 6" xfId="21174"/>
    <cellStyle name="Normal 3 61 4 2 2 3" xfId="5575"/>
    <cellStyle name="Normal 3 61 4 2 2 3 2" xfId="9751"/>
    <cellStyle name="Normal 3 61 4 2 2 3 2 2" xfId="16016"/>
    <cellStyle name="Normal 3 61 4 2 2 3 2 2 2" xfId="33006"/>
    <cellStyle name="Normal 3 61 4 2 2 3 2 3" xfId="26046"/>
    <cellStyle name="Normal 3 61 4 2 2 3 3" xfId="7663"/>
    <cellStyle name="Normal 3 61 4 2 2 3 3 2" xfId="13928"/>
    <cellStyle name="Normal 3 61 4 2 2 3 3 2 2" xfId="30918"/>
    <cellStyle name="Normal 3 61 4 2 2 3 3 3" xfId="23958"/>
    <cellStyle name="Normal 3 61 4 2 2 3 4" xfId="11840"/>
    <cellStyle name="Normal 3 61 4 2 2 3 4 2" xfId="28830"/>
    <cellStyle name="Normal 3 61 4 2 2 3 5" xfId="19086"/>
    <cellStyle name="Normal 3 61 4 2 2 3 6" xfId="21870"/>
    <cellStyle name="Normal 3 61 4 2 2 4" xfId="8359"/>
    <cellStyle name="Normal 3 61 4 2 2 4 2" xfId="14624"/>
    <cellStyle name="Normal 3 61 4 2 2 4 2 2" xfId="31614"/>
    <cellStyle name="Normal 3 61 4 2 2 4 3" xfId="24654"/>
    <cellStyle name="Normal 3 61 4 2 2 5" xfId="6271"/>
    <cellStyle name="Normal 3 61 4 2 2 5 2" xfId="12536"/>
    <cellStyle name="Normal 3 61 4 2 2 5 2 2" xfId="29526"/>
    <cellStyle name="Normal 3 61 4 2 2 5 3" xfId="22566"/>
    <cellStyle name="Normal 3 61 4 2 2 6" xfId="10448"/>
    <cellStyle name="Normal 3 61 4 2 2 6 2" xfId="27438"/>
    <cellStyle name="Normal 3 61 4 2 2 6 3" xfId="20478"/>
    <cellStyle name="Normal 3 61 4 2 2 7" xfId="17010"/>
    <cellStyle name="Normal 3 61 4 2 2 7 2" xfId="26742"/>
    <cellStyle name="Normal 3 61 4 2 2 8" xfId="17694"/>
    <cellStyle name="Normal 3 61 4 2 2 9" xfId="19782"/>
    <cellStyle name="Normal 3 61 4 2 3" xfId="4537"/>
    <cellStyle name="Normal 3 61 4 2 3 2" xfId="8713"/>
    <cellStyle name="Normal 3 61 4 2 3 2 2" xfId="14978"/>
    <cellStyle name="Normal 3 61 4 2 3 2 2 2" xfId="31968"/>
    <cellStyle name="Normal 3 61 4 2 3 2 3" xfId="25008"/>
    <cellStyle name="Normal 3 61 4 2 3 3" xfId="6625"/>
    <cellStyle name="Normal 3 61 4 2 3 3 2" xfId="12890"/>
    <cellStyle name="Normal 3 61 4 2 3 3 2 2" xfId="29880"/>
    <cellStyle name="Normal 3 61 4 2 3 3 3" xfId="22920"/>
    <cellStyle name="Normal 3 61 4 2 3 4" xfId="10802"/>
    <cellStyle name="Normal 3 61 4 2 3 4 2" xfId="27792"/>
    <cellStyle name="Normal 3 61 4 2 3 5" xfId="18048"/>
    <cellStyle name="Normal 3 61 4 2 3 6" xfId="20832"/>
    <cellStyle name="Normal 3 61 4 2 4" xfId="5233"/>
    <cellStyle name="Normal 3 61 4 2 4 2" xfId="9409"/>
    <cellStyle name="Normal 3 61 4 2 4 2 2" xfId="15674"/>
    <cellStyle name="Normal 3 61 4 2 4 2 2 2" xfId="32664"/>
    <cellStyle name="Normal 3 61 4 2 4 2 3" xfId="25704"/>
    <cellStyle name="Normal 3 61 4 2 4 3" xfId="7321"/>
    <cellStyle name="Normal 3 61 4 2 4 3 2" xfId="13586"/>
    <cellStyle name="Normal 3 61 4 2 4 3 2 2" xfId="30576"/>
    <cellStyle name="Normal 3 61 4 2 4 3 3" xfId="23616"/>
    <cellStyle name="Normal 3 61 4 2 4 4" xfId="11498"/>
    <cellStyle name="Normal 3 61 4 2 4 4 2" xfId="28488"/>
    <cellStyle name="Normal 3 61 4 2 4 5" xfId="18744"/>
    <cellStyle name="Normal 3 61 4 2 4 6" xfId="21528"/>
    <cellStyle name="Normal 3 61 4 2 5" xfId="8017"/>
    <cellStyle name="Normal 3 61 4 2 5 2" xfId="14282"/>
    <cellStyle name="Normal 3 61 4 2 5 2 2" xfId="31272"/>
    <cellStyle name="Normal 3 61 4 2 5 3" xfId="24312"/>
    <cellStyle name="Normal 3 61 4 2 6" xfId="5929"/>
    <cellStyle name="Normal 3 61 4 2 6 2" xfId="12194"/>
    <cellStyle name="Normal 3 61 4 2 6 2 2" xfId="29184"/>
    <cellStyle name="Normal 3 61 4 2 6 3" xfId="22224"/>
    <cellStyle name="Normal 3 61 4 2 7" xfId="10106"/>
    <cellStyle name="Normal 3 61 4 2 7 2" xfId="27096"/>
    <cellStyle name="Normal 3 61 4 2 7 3" xfId="20136"/>
    <cellStyle name="Normal 3 61 4 2 8" xfId="16668"/>
    <cellStyle name="Normal 3 61 4 2 8 2" xfId="26400"/>
    <cellStyle name="Normal 3 61 4 2 9" xfId="17352"/>
    <cellStyle name="Normal 3 61 4 3" xfId="4012"/>
    <cellStyle name="Normal 3 61 4 3 2" xfId="4708"/>
    <cellStyle name="Normal 3 61 4 3 2 2" xfId="8884"/>
    <cellStyle name="Normal 3 61 4 3 2 2 2" xfId="15149"/>
    <cellStyle name="Normal 3 61 4 3 2 2 2 2" xfId="32139"/>
    <cellStyle name="Normal 3 61 4 3 2 2 3" xfId="25179"/>
    <cellStyle name="Normal 3 61 4 3 2 3" xfId="6796"/>
    <cellStyle name="Normal 3 61 4 3 2 3 2" xfId="13061"/>
    <cellStyle name="Normal 3 61 4 3 2 3 2 2" xfId="30051"/>
    <cellStyle name="Normal 3 61 4 3 2 3 3" xfId="23091"/>
    <cellStyle name="Normal 3 61 4 3 2 4" xfId="10973"/>
    <cellStyle name="Normal 3 61 4 3 2 4 2" xfId="27963"/>
    <cellStyle name="Normal 3 61 4 3 2 5" xfId="18219"/>
    <cellStyle name="Normal 3 61 4 3 2 6" xfId="21003"/>
    <cellStyle name="Normal 3 61 4 3 3" xfId="5404"/>
    <cellStyle name="Normal 3 61 4 3 3 2" xfId="9580"/>
    <cellStyle name="Normal 3 61 4 3 3 2 2" xfId="15845"/>
    <cellStyle name="Normal 3 61 4 3 3 2 2 2" xfId="32835"/>
    <cellStyle name="Normal 3 61 4 3 3 2 3" xfId="25875"/>
    <cellStyle name="Normal 3 61 4 3 3 3" xfId="7492"/>
    <cellStyle name="Normal 3 61 4 3 3 3 2" xfId="13757"/>
    <cellStyle name="Normal 3 61 4 3 3 3 2 2" xfId="30747"/>
    <cellStyle name="Normal 3 61 4 3 3 3 3" xfId="23787"/>
    <cellStyle name="Normal 3 61 4 3 3 4" xfId="11669"/>
    <cellStyle name="Normal 3 61 4 3 3 4 2" xfId="28659"/>
    <cellStyle name="Normal 3 61 4 3 3 5" xfId="18915"/>
    <cellStyle name="Normal 3 61 4 3 3 6" xfId="21699"/>
    <cellStyle name="Normal 3 61 4 3 4" xfId="8188"/>
    <cellStyle name="Normal 3 61 4 3 4 2" xfId="14453"/>
    <cellStyle name="Normal 3 61 4 3 4 2 2" xfId="31443"/>
    <cellStyle name="Normal 3 61 4 3 4 3" xfId="24483"/>
    <cellStyle name="Normal 3 61 4 3 5" xfId="6100"/>
    <cellStyle name="Normal 3 61 4 3 5 2" xfId="12365"/>
    <cellStyle name="Normal 3 61 4 3 5 2 2" xfId="29355"/>
    <cellStyle name="Normal 3 61 4 3 5 3" xfId="22395"/>
    <cellStyle name="Normal 3 61 4 3 6" xfId="10277"/>
    <cellStyle name="Normal 3 61 4 3 6 2" xfId="27267"/>
    <cellStyle name="Normal 3 61 4 3 6 3" xfId="20307"/>
    <cellStyle name="Normal 3 61 4 3 7" xfId="16839"/>
    <cellStyle name="Normal 3 61 4 3 7 2" xfId="26571"/>
    <cellStyle name="Normal 3 61 4 3 8" xfId="17523"/>
    <cellStyle name="Normal 3 61 4 3 9" xfId="19611"/>
    <cellStyle name="Normal 3 61 4 4" xfId="4366"/>
    <cellStyle name="Normal 3 61 4 4 2" xfId="8542"/>
    <cellStyle name="Normal 3 61 4 4 2 2" xfId="14807"/>
    <cellStyle name="Normal 3 61 4 4 2 2 2" xfId="31797"/>
    <cellStyle name="Normal 3 61 4 4 2 3" xfId="24837"/>
    <cellStyle name="Normal 3 61 4 4 3" xfId="6454"/>
    <cellStyle name="Normal 3 61 4 4 3 2" xfId="12719"/>
    <cellStyle name="Normal 3 61 4 4 3 2 2" xfId="29709"/>
    <cellStyle name="Normal 3 61 4 4 3 3" xfId="22749"/>
    <cellStyle name="Normal 3 61 4 4 4" xfId="10631"/>
    <cellStyle name="Normal 3 61 4 4 4 2" xfId="27621"/>
    <cellStyle name="Normal 3 61 4 4 5" xfId="17877"/>
    <cellStyle name="Normal 3 61 4 4 6" xfId="20661"/>
    <cellStyle name="Normal 3 61 4 5" xfId="5062"/>
    <cellStyle name="Normal 3 61 4 5 2" xfId="9238"/>
    <cellStyle name="Normal 3 61 4 5 2 2" xfId="15503"/>
    <cellStyle name="Normal 3 61 4 5 2 2 2" xfId="32493"/>
    <cellStyle name="Normal 3 61 4 5 2 3" xfId="25533"/>
    <cellStyle name="Normal 3 61 4 5 3" xfId="7150"/>
    <cellStyle name="Normal 3 61 4 5 3 2" xfId="13415"/>
    <cellStyle name="Normal 3 61 4 5 3 2 2" xfId="30405"/>
    <cellStyle name="Normal 3 61 4 5 3 3" xfId="23445"/>
    <cellStyle name="Normal 3 61 4 5 4" xfId="11327"/>
    <cellStyle name="Normal 3 61 4 5 4 2" xfId="28317"/>
    <cellStyle name="Normal 3 61 4 5 5" xfId="18573"/>
    <cellStyle name="Normal 3 61 4 5 6" xfId="21357"/>
    <cellStyle name="Normal 3 61 4 6" xfId="7846"/>
    <cellStyle name="Normal 3 61 4 6 2" xfId="14111"/>
    <cellStyle name="Normal 3 61 4 6 2 2" xfId="31101"/>
    <cellStyle name="Normal 3 61 4 6 3" xfId="24141"/>
    <cellStyle name="Normal 3 61 4 7" xfId="5758"/>
    <cellStyle name="Normal 3 61 4 7 2" xfId="12023"/>
    <cellStyle name="Normal 3 61 4 7 2 2" xfId="29013"/>
    <cellStyle name="Normal 3 61 4 7 3" xfId="22053"/>
    <cellStyle name="Normal 3 61 4 8" xfId="9935"/>
    <cellStyle name="Normal 3 61 4 8 2" xfId="26925"/>
    <cellStyle name="Normal 3 61 4 8 3" xfId="19965"/>
    <cellStyle name="Normal 3 61 4 9" xfId="16497"/>
    <cellStyle name="Normal 3 61 4 9 2" xfId="26229"/>
    <cellStyle name="Normal 3 61 5" xfId="3736"/>
    <cellStyle name="Normal 3 61 5 10" xfId="19335"/>
    <cellStyle name="Normal 3 61 5 2" xfId="4078"/>
    <cellStyle name="Normal 3 61 5 2 2" xfId="4774"/>
    <cellStyle name="Normal 3 61 5 2 2 2" xfId="8950"/>
    <cellStyle name="Normal 3 61 5 2 2 2 2" xfId="15215"/>
    <cellStyle name="Normal 3 61 5 2 2 2 2 2" xfId="32205"/>
    <cellStyle name="Normal 3 61 5 2 2 2 3" xfId="25245"/>
    <cellStyle name="Normal 3 61 5 2 2 3" xfId="6862"/>
    <cellStyle name="Normal 3 61 5 2 2 3 2" xfId="13127"/>
    <cellStyle name="Normal 3 61 5 2 2 3 2 2" xfId="30117"/>
    <cellStyle name="Normal 3 61 5 2 2 3 3" xfId="23157"/>
    <cellStyle name="Normal 3 61 5 2 2 4" xfId="11039"/>
    <cellStyle name="Normal 3 61 5 2 2 4 2" xfId="28029"/>
    <cellStyle name="Normal 3 61 5 2 2 5" xfId="18285"/>
    <cellStyle name="Normal 3 61 5 2 2 6" xfId="21069"/>
    <cellStyle name="Normal 3 61 5 2 3" xfId="5470"/>
    <cellStyle name="Normal 3 61 5 2 3 2" xfId="9646"/>
    <cellStyle name="Normal 3 61 5 2 3 2 2" xfId="15911"/>
    <cellStyle name="Normal 3 61 5 2 3 2 2 2" xfId="32901"/>
    <cellStyle name="Normal 3 61 5 2 3 2 3" xfId="25941"/>
    <cellStyle name="Normal 3 61 5 2 3 3" xfId="7558"/>
    <cellStyle name="Normal 3 61 5 2 3 3 2" xfId="13823"/>
    <cellStyle name="Normal 3 61 5 2 3 3 2 2" xfId="30813"/>
    <cellStyle name="Normal 3 61 5 2 3 3 3" xfId="23853"/>
    <cellStyle name="Normal 3 61 5 2 3 4" xfId="11735"/>
    <cellStyle name="Normal 3 61 5 2 3 4 2" xfId="28725"/>
    <cellStyle name="Normal 3 61 5 2 3 5" xfId="18981"/>
    <cellStyle name="Normal 3 61 5 2 3 6" xfId="21765"/>
    <cellStyle name="Normal 3 61 5 2 4" xfId="8254"/>
    <cellStyle name="Normal 3 61 5 2 4 2" xfId="14519"/>
    <cellStyle name="Normal 3 61 5 2 4 2 2" xfId="31509"/>
    <cellStyle name="Normal 3 61 5 2 4 3" xfId="24549"/>
    <cellStyle name="Normal 3 61 5 2 5" xfId="6166"/>
    <cellStyle name="Normal 3 61 5 2 5 2" xfId="12431"/>
    <cellStyle name="Normal 3 61 5 2 5 2 2" xfId="29421"/>
    <cellStyle name="Normal 3 61 5 2 5 3" xfId="22461"/>
    <cellStyle name="Normal 3 61 5 2 6" xfId="10343"/>
    <cellStyle name="Normal 3 61 5 2 6 2" xfId="27333"/>
    <cellStyle name="Normal 3 61 5 2 6 3" xfId="20373"/>
    <cellStyle name="Normal 3 61 5 2 7" xfId="16905"/>
    <cellStyle name="Normal 3 61 5 2 7 2" xfId="26637"/>
    <cellStyle name="Normal 3 61 5 2 8" xfId="17589"/>
    <cellStyle name="Normal 3 61 5 2 9" xfId="19677"/>
    <cellStyle name="Normal 3 61 5 3" xfId="4432"/>
    <cellStyle name="Normal 3 61 5 3 2" xfId="8608"/>
    <cellStyle name="Normal 3 61 5 3 2 2" xfId="14873"/>
    <cellStyle name="Normal 3 61 5 3 2 2 2" xfId="31863"/>
    <cellStyle name="Normal 3 61 5 3 2 3" xfId="24903"/>
    <cellStyle name="Normal 3 61 5 3 3" xfId="6520"/>
    <cellStyle name="Normal 3 61 5 3 3 2" xfId="12785"/>
    <cellStyle name="Normal 3 61 5 3 3 2 2" xfId="29775"/>
    <cellStyle name="Normal 3 61 5 3 3 3" xfId="22815"/>
    <cellStyle name="Normal 3 61 5 3 4" xfId="10697"/>
    <cellStyle name="Normal 3 61 5 3 4 2" xfId="27687"/>
    <cellStyle name="Normal 3 61 5 3 5" xfId="17943"/>
    <cellStyle name="Normal 3 61 5 3 6" xfId="20727"/>
    <cellStyle name="Normal 3 61 5 4" xfId="5128"/>
    <cellStyle name="Normal 3 61 5 4 2" xfId="9304"/>
    <cellStyle name="Normal 3 61 5 4 2 2" xfId="15569"/>
    <cellStyle name="Normal 3 61 5 4 2 2 2" xfId="32559"/>
    <cellStyle name="Normal 3 61 5 4 2 3" xfId="25599"/>
    <cellStyle name="Normal 3 61 5 4 3" xfId="7216"/>
    <cellStyle name="Normal 3 61 5 4 3 2" xfId="13481"/>
    <cellStyle name="Normal 3 61 5 4 3 2 2" xfId="30471"/>
    <cellStyle name="Normal 3 61 5 4 3 3" xfId="23511"/>
    <cellStyle name="Normal 3 61 5 4 4" xfId="11393"/>
    <cellStyle name="Normal 3 61 5 4 4 2" xfId="28383"/>
    <cellStyle name="Normal 3 61 5 4 5" xfId="18639"/>
    <cellStyle name="Normal 3 61 5 4 6" xfId="21423"/>
    <cellStyle name="Normal 3 61 5 5" xfId="7912"/>
    <cellStyle name="Normal 3 61 5 5 2" xfId="14177"/>
    <cellStyle name="Normal 3 61 5 5 2 2" xfId="31167"/>
    <cellStyle name="Normal 3 61 5 5 3" xfId="24207"/>
    <cellStyle name="Normal 3 61 5 6" xfId="5824"/>
    <cellStyle name="Normal 3 61 5 6 2" xfId="12089"/>
    <cellStyle name="Normal 3 61 5 6 2 2" xfId="29079"/>
    <cellStyle name="Normal 3 61 5 6 3" xfId="22119"/>
    <cellStyle name="Normal 3 61 5 7" xfId="10001"/>
    <cellStyle name="Normal 3 61 5 7 2" xfId="26991"/>
    <cellStyle name="Normal 3 61 5 7 3" xfId="20031"/>
    <cellStyle name="Normal 3 61 5 8" xfId="16563"/>
    <cellStyle name="Normal 3 61 5 8 2" xfId="26295"/>
    <cellStyle name="Normal 3 61 5 9" xfId="17247"/>
    <cellStyle name="Normal 3 61 6" xfId="3907"/>
    <cellStyle name="Normal 3 61 6 2" xfId="4603"/>
    <cellStyle name="Normal 3 61 6 2 2" xfId="8779"/>
    <cellStyle name="Normal 3 61 6 2 2 2" xfId="15044"/>
    <cellStyle name="Normal 3 61 6 2 2 2 2" xfId="32034"/>
    <cellStyle name="Normal 3 61 6 2 2 3" xfId="25074"/>
    <cellStyle name="Normal 3 61 6 2 3" xfId="6691"/>
    <cellStyle name="Normal 3 61 6 2 3 2" xfId="12956"/>
    <cellStyle name="Normal 3 61 6 2 3 2 2" xfId="29946"/>
    <cellStyle name="Normal 3 61 6 2 3 3" xfId="22986"/>
    <cellStyle name="Normal 3 61 6 2 4" xfId="10868"/>
    <cellStyle name="Normal 3 61 6 2 4 2" xfId="27858"/>
    <cellStyle name="Normal 3 61 6 2 5" xfId="18114"/>
    <cellStyle name="Normal 3 61 6 2 6" xfId="20898"/>
    <cellStyle name="Normal 3 61 6 3" xfId="5299"/>
    <cellStyle name="Normal 3 61 6 3 2" xfId="9475"/>
    <cellStyle name="Normal 3 61 6 3 2 2" xfId="15740"/>
    <cellStyle name="Normal 3 61 6 3 2 2 2" xfId="32730"/>
    <cellStyle name="Normal 3 61 6 3 2 3" xfId="25770"/>
    <cellStyle name="Normal 3 61 6 3 3" xfId="7387"/>
    <cellStyle name="Normal 3 61 6 3 3 2" xfId="13652"/>
    <cellStyle name="Normal 3 61 6 3 3 2 2" xfId="30642"/>
    <cellStyle name="Normal 3 61 6 3 3 3" xfId="23682"/>
    <cellStyle name="Normal 3 61 6 3 4" xfId="11564"/>
    <cellStyle name="Normal 3 61 6 3 4 2" xfId="28554"/>
    <cellStyle name="Normal 3 61 6 3 5" xfId="18810"/>
    <cellStyle name="Normal 3 61 6 3 6" xfId="21594"/>
    <cellStyle name="Normal 3 61 6 4" xfId="8083"/>
    <cellStyle name="Normal 3 61 6 4 2" xfId="14348"/>
    <cellStyle name="Normal 3 61 6 4 2 2" xfId="31338"/>
    <cellStyle name="Normal 3 61 6 4 3" xfId="24378"/>
    <cellStyle name="Normal 3 61 6 5" xfId="5995"/>
    <cellStyle name="Normal 3 61 6 5 2" xfId="12260"/>
    <cellStyle name="Normal 3 61 6 5 2 2" xfId="29250"/>
    <cellStyle name="Normal 3 61 6 5 3" xfId="22290"/>
    <cellStyle name="Normal 3 61 6 6" xfId="10172"/>
    <cellStyle name="Normal 3 61 6 6 2" xfId="27162"/>
    <cellStyle name="Normal 3 61 6 6 3" xfId="20202"/>
    <cellStyle name="Normal 3 61 6 7" xfId="16734"/>
    <cellStyle name="Normal 3 61 6 7 2" xfId="26466"/>
    <cellStyle name="Normal 3 61 6 8" xfId="17418"/>
    <cellStyle name="Normal 3 61 6 9" xfId="19506"/>
    <cellStyle name="Normal 3 61 7" xfId="4261"/>
    <cellStyle name="Normal 3 61 7 2" xfId="8437"/>
    <cellStyle name="Normal 3 61 7 2 2" xfId="14702"/>
    <cellStyle name="Normal 3 61 7 2 2 2" xfId="31692"/>
    <cellStyle name="Normal 3 61 7 2 3" xfId="24732"/>
    <cellStyle name="Normal 3 61 7 3" xfId="6349"/>
    <cellStyle name="Normal 3 61 7 3 2" xfId="12614"/>
    <cellStyle name="Normal 3 61 7 3 2 2" xfId="29604"/>
    <cellStyle name="Normal 3 61 7 3 3" xfId="22644"/>
    <cellStyle name="Normal 3 61 7 4" xfId="10526"/>
    <cellStyle name="Normal 3 61 7 4 2" xfId="27516"/>
    <cellStyle name="Normal 3 61 7 5" xfId="17772"/>
    <cellStyle name="Normal 3 61 7 6" xfId="20556"/>
    <cellStyle name="Normal 3 61 8" xfId="4957"/>
    <cellStyle name="Normal 3 61 8 2" xfId="9133"/>
    <cellStyle name="Normal 3 61 8 2 2" xfId="15398"/>
    <cellStyle name="Normal 3 61 8 2 2 2" xfId="32388"/>
    <cellStyle name="Normal 3 61 8 2 3" xfId="25428"/>
    <cellStyle name="Normal 3 61 8 3" xfId="7045"/>
    <cellStyle name="Normal 3 61 8 3 2" xfId="13310"/>
    <cellStyle name="Normal 3 61 8 3 2 2" xfId="30300"/>
    <cellStyle name="Normal 3 61 8 3 3" xfId="23340"/>
    <cellStyle name="Normal 3 61 8 4" xfId="11222"/>
    <cellStyle name="Normal 3 61 8 4 2" xfId="28212"/>
    <cellStyle name="Normal 3 61 8 5" xfId="18468"/>
    <cellStyle name="Normal 3 61 8 6" xfId="21252"/>
    <cellStyle name="Normal 3 61 9" xfId="7741"/>
    <cellStyle name="Normal 3 61 9 2" xfId="14006"/>
    <cellStyle name="Normal 3 61 9 2 2" xfId="30996"/>
    <cellStyle name="Normal 3 61 9 3" xfId="24036"/>
    <cellStyle name="Normal 3 62" xfId="3503"/>
    <cellStyle name="Normal 3 62 10" xfId="9842"/>
    <cellStyle name="Normal 3 62 10 2" xfId="26832"/>
    <cellStyle name="Normal 3 62 10 3" xfId="19872"/>
    <cellStyle name="Normal 3 62 11" xfId="16404"/>
    <cellStyle name="Normal 3 62 11 2" xfId="26136"/>
    <cellStyle name="Normal 3 62 12" xfId="17088"/>
    <cellStyle name="Normal 3 62 13" xfId="19176"/>
    <cellStyle name="Normal 3 62 14" xfId="3577"/>
    <cellStyle name="Normal 3 62 2" xfId="3616"/>
    <cellStyle name="Normal 3 62 2 10" xfId="16443"/>
    <cellStyle name="Normal 3 62 2 10 2" xfId="26175"/>
    <cellStyle name="Normal 3 62 2 11" xfId="17127"/>
    <cellStyle name="Normal 3 62 2 12" xfId="19215"/>
    <cellStyle name="Normal 3 62 2 2" xfId="3694"/>
    <cellStyle name="Normal 3 62 2 2 10" xfId="17205"/>
    <cellStyle name="Normal 3 62 2 2 11" xfId="19293"/>
    <cellStyle name="Normal 3 62 2 2 2" xfId="3865"/>
    <cellStyle name="Normal 3 62 2 2 2 10" xfId="19464"/>
    <cellStyle name="Normal 3 62 2 2 2 2" xfId="4207"/>
    <cellStyle name="Normal 3 62 2 2 2 2 2" xfId="4903"/>
    <cellStyle name="Normal 3 62 2 2 2 2 2 2" xfId="9079"/>
    <cellStyle name="Normal 3 62 2 2 2 2 2 2 2" xfId="15344"/>
    <cellStyle name="Normal 3 62 2 2 2 2 2 2 2 2" xfId="32334"/>
    <cellStyle name="Normal 3 62 2 2 2 2 2 2 3" xfId="25374"/>
    <cellStyle name="Normal 3 62 2 2 2 2 2 3" xfId="6991"/>
    <cellStyle name="Normal 3 62 2 2 2 2 2 3 2" xfId="13256"/>
    <cellStyle name="Normal 3 62 2 2 2 2 2 3 2 2" xfId="30246"/>
    <cellStyle name="Normal 3 62 2 2 2 2 2 3 3" xfId="23286"/>
    <cellStyle name="Normal 3 62 2 2 2 2 2 4" xfId="11168"/>
    <cellStyle name="Normal 3 62 2 2 2 2 2 4 2" xfId="28158"/>
    <cellStyle name="Normal 3 62 2 2 2 2 2 5" xfId="18414"/>
    <cellStyle name="Normal 3 62 2 2 2 2 2 6" xfId="21198"/>
    <cellStyle name="Normal 3 62 2 2 2 2 3" xfId="5599"/>
    <cellStyle name="Normal 3 62 2 2 2 2 3 2" xfId="9775"/>
    <cellStyle name="Normal 3 62 2 2 2 2 3 2 2" xfId="16040"/>
    <cellStyle name="Normal 3 62 2 2 2 2 3 2 2 2" xfId="33030"/>
    <cellStyle name="Normal 3 62 2 2 2 2 3 2 3" xfId="26070"/>
    <cellStyle name="Normal 3 62 2 2 2 2 3 3" xfId="7687"/>
    <cellStyle name="Normal 3 62 2 2 2 2 3 3 2" xfId="13952"/>
    <cellStyle name="Normal 3 62 2 2 2 2 3 3 2 2" xfId="30942"/>
    <cellStyle name="Normal 3 62 2 2 2 2 3 3 3" xfId="23982"/>
    <cellStyle name="Normal 3 62 2 2 2 2 3 4" xfId="11864"/>
    <cellStyle name="Normal 3 62 2 2 2 2 3 4 2" xfId="28854"/>
    <cellStyle name="Normal 3 62 2 2 2 2 3 5" xfId="19110"/>
    <cellStyle name="Normal 3 62 2 2 2 2 3 6" xfId="21894"/>
    <cellStyle name="Normal 3 62 2 2 2 2 4" xfId="8383"/>
    <cellStyle name="Normal 3 62 2 2 2 2 4 2" xfId="14648"/>
    <cellStyle name="Normal 3 62 2 2 2 2 4 2 2" xfId="31638"/>
    <cellStyle name="Normal 3 62 2 2 2 2 4 3" xfId="24678"/>
    <cellStyle name="Normal 3 62 2 2 2 2 5" xfId="6295"/>
    <cellStyle name="Normal 3 62 2 2 2 2 5 2" xfId="12560"/>
    <cellStyle name="Normal 3 62 2 2 2 2 5 2 2" xfId="29550"/>
    <cellStyle name="Normal 3 62 2 2 2 2 5 3" xfId="22590"/>
    <cellStyle name="Normal 3 62 2 2 2 2 6" xfId="10472"/>
    <cellStyle name="Normal 3 62 2 2 2 2 6 2" xfId="27462"/>
    <cellStyle name="Normal 3 62 2 2 2 2 6 3" xfId="20502"/>
    <cellStyle name="Normal 3 62 2 2 2 2 7" xfId="17034"/>
    <cellStyle name="Normal 3 62 2 2 2 2 7 2" xfId="26766"/>
    <cellStyle name="Normal 3 62 2 2 2 2 8" xfId="17718"/>
    <cellStyle name="Normal 3 62 2 2 2 2 9" xfId="19806"/>
    <cellStyle name="Normal 3 62 2 2 2 3" xfId="4561"/>
    <cellStyle name="Normal 3 62 2 2 2 3 2" xfId="8737"/>
    <cellStyle name="Normal 3 62 2 2 2 3 2 2" xfId="15002"/>
    <cellStyle name="Normal 3 62 2 2 2 3 2 2 2" xfId="31992"/>
    <cellStyle name="Normal 3 62 2 2 2 3 2 3" xfId="25032"/>
    <cellStyle name="Normal 3 62 2 2 2 3 3" xfId="6649"/>
    <cellStyle name="Normal 3 62 2 2 2 3 3 2" xfId="12914"/>
    <cellStyle name="Normal 3 62 2 2 2 3 3 2 2" xfId="29904"/>
    <cellStyle name="Normal 3 62 2 2 2 3 3 3" xfId="22944"/>
    <cellStyle name="Normal 3 62 2 2 2 3 4" xfId="10826"/>
    <cellStyle name="Normal 3 62 2 2 2 3 4 2" xfId="27816"/>
    <cellStyle name="Normal 3 62 2 2 2 3 5" xfId="18072"/>
    <cellStyle name="Normal 3 62 2 2 2 3 6" xfId="20856"/>
    <cellStyle name="Normal 3 62 2 2 2 4" xfId="5257"/>
    <cellStyle name="Normal 3 62 2 2 2 4 2" xfId="9433"/>
    <cellStyle name="Normal 3 62 2 2 2 4 2 2" xfId="15698"/>
    <cellStyle name="Normal 3 62 2 2 2 4 2 2 2" xfId="32688"/>
    <cellStyle name="Normal 3 62 2 2 2 4 2 3" xfId="25728"/>
    <cellStyle name="Normal 3 62 2 2 2 4 3" xfId="7345"/>
    <cellStyle name="Normal 3 62 2 2 2 4 3 2" xfId="13610"/>
    <cellStyle name="Normal 3 62 2 2 2 4 3 2 2" xfId="30600"/>
    <cellStyle name="Normal 3 62 2 2 2 4 3 3" xfId="23640"/>
    <cellStyle name="Normal 3 62 2 2 2 4 4" xfId="11522"/>
    <cellStyle name="Normal 3 62 2 2 2 4 4 2" xfId="28512"/>
    <cellStyle name="Normal 3 62 2 2 2 4 5" xfId="18768"/>
    <cellStyle name="Normal 3 62 2 2 2 4 6" xfId="21552"/>
    <cellStyle name="Normal 3 62 2 2 2 5" xfId="8041"/>
    <cellStyle name="Normal 3 62 2 2 2 5 2" xfId="14306"/>
    <cellStyle name="Normal 3 62 2 2 2 5 2 2" xfId="31296"/>
    <cellStyle name="Normal 3 62 2 2 2 5 3" xfId="24336"/>
    <cellStyle name="Normal 3 62 2 2 2 6" xfId="5953"/>
    <cellStyle name="Normal 3 62 2 2 2 6 2" xfId="12218"/>
    <cellStyle name="Normal 3 62 2 2 2 6 2 2" xfId="29208"/>
    <cellStyle name="Normal 3 62 2 2 2 6 3" xfId="22248"/>
    <cellStyle name="Normal 3 62 2 2 2 7" xfId="10130"/>
    <cellStyle name="Normal 3 62 2 2 2 7 2" xfId="27120"/>
    <cellStyle name="Normal 3 62 2 2 2 7 3" xfId="20160"/>
    <cellStyle name="Normal 3 62 2 2 2 8" xfId="16692"/>
    <cellStyle name="Normal 3 62 2 2 2 8 2" xfId="26424"/>
    <cellStyle name="Normal 3 62 2 2 2 9" xfId="17376"/>
    <cellStyle name="Normal 3 62 2 2 3" xfId="4036"/>
    <cellStyle name="Normal 3 62 2 2 3 2" xfId="4732"/>
    <cellStyle name="Normal 3 62 2 2 3 2 2" xfId="8908"/>
    <cellStyle name="Normal 3 62 2 2 3 2 2 2" xfId="15173"/>
    <cellStyle name="Normal 3 62 2 2 3 2 2 2 2" xfId="32163"/>
    <cellStyle name="Normal 3 62 2 2 3 2 2 3" xfId="25203"/>
    <cellStyle name="Normal 3 62 2 2 3 2 3" xfId="6820"/>
    <cellStyle name="Normal 3 62 2 2 3 2 3 2" xfId="13085"/>
    <cellStyle name="Normal 3 62 2 2 3 2 3 2 2" xfId="30075"/>
    <cellStyle name="Normal 3 62 2 2 3 2 3 3" xfId="23115"/>
    <cellStyle name="Normal 3 62 2 2 3 2 4" xfId="10997"/>
    <cellStyle name="Normal 3 62 2 2 3 2 4 2" xfId="27987"/>
    <cellStyle name="Normal 3 62 2 2 3 2 5" xfId="18243"/>
    <cellStyle name="Normal 3 62 2 2 3 2 6" xfId="21027"/>
    <cellStyle name="Normal 3 62 2 2 3 3" xfId="5428"/>
    <cellStyle name="Normal 3 62 2 2 3 3 2" xfId="9604"/>
    <cellStyle name="Normal 3 62 2 2 3 3 2 2" xfId="15869"/>
    <cellStyle name="Normal 3 62 2 2 3 3 2 2 2" xfId="32859"/>
    <cellStyle name="Normal 3 62 2 2 3 3 2 3" xfId="25899"/>
    <cellStyle name="Normal 3 62 2 2 3 3 3" xfId="7516"/>
    <cellStyle name="Normal 3 62 2 2 3 3 3 2" xfId="13781"/>
    <cellStyle name="Normal 3 62 2 2 3 3 3 2 2" xfId="30771"/>
    <cellStyle name="Normal 3 62 2 2 3 3 3 3" xfId="23811"/>
    <cellStyle name="Normal 3 62 2 2 3 3 4" xfId="11693"/>
    <cellStyle name="Normal 3 62 2 2 3 3 4 2" xfId="28683"/>
    <cellStyle name="Normal 3 62 2 2 3 3 5" xfId="18939"/>
    <cellStyle name="Normal 3 62 2 2 3 3 6" xfId="21723"/>
    <cellStyle name="Normal 3 62 2 2 3 4" xfId="8212"/>
    <cellStyle name="Normal 3 62 2 2 3 4 2" xfId="14477"/>
    <cellStyle name="Normal 3 62 2 2 3 4 2 2" xfId="31467"/>
    <cellStyle name="Normal 3 62 2 2 3 4 3" xfId="24507"/>
    <cellStyle name="Normal 3 62 2 2 3 5" xfId="6124"/>
    <cellStyle name="Normal 3 62 2 2 3 5 2" xfId="12389"/>
    <cellStyle name="Normal 3 62 2 2 3 5 2 2" xfId="29379"/>
    <cellStyle name="Normal 3 62 2 2 3 5 3" xfId="22419"/>
    <cellStyle name="Normal 3 62 2 2 3 6" xfId="10301"/>
    <cellStyle name="Normal 3 62 2 2 3 6 2" xfId="27291"/>
    <cellStyle name="Normal 3 62 2 2 3 6 3" xfId="20331"/>
    <cellStyle name="Normal 3 62 2 2 3 7" xfId="16863"/>
    <cellStyle name="Normal 3 62 2 2 3 7 2" xfId="26595"/>
    <cellStyle name="Normal 3 62 2 2 3 8" xfId="17547"/>
    <cellStyle name="Normal 3 62 2 2 3 9" xfId="19635"/>
    <cellStyle name="Normal 3 62 2 2 4" xfId="4390"/>
    <cellStyle name="Normal 3 62 2 2 4 2" xfId="8566"/>
    <cellStyle name="Normal 3 62 2 2 4 2 2" xfId="14831"/>
    <cellStyle name="Normal 3 62 2 2 4 2 2 2" xfId="31821"/>
    <cellStyle name="Normal 3 62 2 2 4 2 3" xfId="24861"/>
    <cellStyle name="Normal 3 62 2 2 4 3" xfId="6478"/>
    <cellStyle name="Normal 3 62 2 2 4 3 2" xfId="12743"/>
    <cellStyle name="Normal 3 62 2 2 4 3 2 2" xfId="29733"/>
    <cellStyle name="Normal 3 62 2 2 4 3 3" xfId="22773"/>
    <cellStyle name="Normal 3 62 2 2 4 4" xfId="10655"/>
    <cellStyle name="Normal 3 62 2 2 4 4 2" xfId="27645"/>
    <cellStyle name="Normal 3 62 2 2 4 5" xfId="17901"/>
    <cellStyle name="Normal 3 62 2 2 4 6" xfId="20685"/>
    <cellStyle name="Normal 3 62 2 2 5" xfId="5086"/>
    <cellStyle name="Normal 3 62 2 2 5 2" xfId="9262"/>
    <cellStyle name="Normal 3 62 2 2 5 2 2" xfId="15527"/>
    <cellStyle name="Normal 3 62 2 2 5 2 2 2" xfId="32517"/>
    <cellStyle name="Normal 3 62 2 2 5 2 3" xfId="25557"/>
    <cellStyle name="Normal 3 62 2 2 5 3" xfId="7174"/>
    <cellStyle name="Normal 3 62 2 2 5 3 2" xfId="13439"/>
    <cellStyle name="Normal 3 62 2 2 5 3 2 2" xfId="30429"/>
    <cellStyle name="Normal 3 62 2 2 5 3 3" xfId="23469"/>
    <cellStyle name="Normal 3 62 2 2 5 4" xfId="11351"/>
    <cellStyle name="Normal 3 62 2 2 5 4 2" xfId="28341"/>
    <cellStyle name="Normal 3 62 2 2 5 5" xfId="18597"/>
    <cellStyle name="Normal 3 62 2 2 5 6" xfId="21381"/>
    <cellStyle name="Normal 3 62 2 2 6" xfId="7870"/>
    <cellStyle name="Normal 3 62 2 2 6 2" xfId="14135"/>
    <cellStyle name="Normal 3 62 2 2 6 2 2" xfId="31125"/>
    <cellStyle name="Normal 3 62 2 2 6 3" xfId="24165"/>
    <cellStyle name="Normal 3 62 2 2 7" xfId="5782"/>
    <cellStyle name="Normal 3 62 2 2 7 2" xfId="12047"/>
    <cellStyle name="Normal 3 62 2 2 7 2 2" xfId="29037"/>
    <cellStyle name="Normal 3 62 2 2 7 3" xfId="22077"/>
    <cellStyle name="Normal 3 62 2 2 8" xfId="9959"/>
    <cellStyle name="Normal 3 62 2 2 8 2" xfId="26949"/>
    <cellStyle name="Normal 3 62 2 2 8 3" xfId="19989"/>
    <cellStyle name="Normal 3 62 2 2 9" xfId="16521"/>
    <cellStyle name="Normal 3 62 2 2 9 2" xfId="26253"/>
    <cellStyle name="Normal 3 62 2 3" xfId="3787"/>
    <cellStyle name="Normal 3 62 2 3 10" xfId="19386"/>
    <cellStyle name="Normal 3 62 2 3 2" xfId="4129"/>
    <cellStyle name="Normal 3 62 2 3 2 2" xfId="4825"/>
    <cellStyle name="Normal 3 62 2 3 2 2 2" xfId="9001"/>
    <cellStyle name="Normal 3 62 2 3 2 2 2 2" xfId="15266"/>
    <cellStyle name="Normal 3 62 2 3 2 2 2 2 2" xfId="32256"/>
    <cellStyle name="Normal 3 62 2 3 2 2 2 3" xfId="25296"/>
    <cellStyle name="Normal 3 62 2 3 2 2 3" xfId="6913"/>
    <cellStyle name="Normal 3 62 2 3 2 2 3 2" xfId="13178"/>
    <cellStyle name="Normal 3 62 2 3 2 2 3 2 2" xfId="30168"/>
    <cellStyle name="Normal 3 62 2 3 2 2 3 3" xfId="23208"/>
    <cellStyle name="Normal 3 62 2 3 2 2 4" xfId="11090"/>
    <cellStyle name="Normal 3 62 2 3 2 2 4 2" xfId="28080"/>
    <cellStyle name="Normal 3 62 2 3 2 2 5" xfId="18336"/>
    <cellStyle name="Normal 3 62 2 3 2 2 6" xfId="21120"/>
    <cellStyle name="Normal 3 62 2 3 2 3" xfId="5521"/>
    <cellStyle name="Normal 3 62 2 3 2 3 2" xfId="9697"/>
    <cellStyle name="Normal 3 62 2 3 2 3 2 2" xfId="15962"/>
    <cellStyle name="Normal 3 62 2 3 2 3 2 2 2" xfId="32952"/>
    <cellStyle name="Normal 3 62 2 3 2 3 2 3" xfId="25992"/>
    <cellStyle name="Normal 3 62 2 3 2 3 3" xfId="7609"/>
    <cellStyle name="Normal 3 62 2 3 2 3 3 2" xfId="13874"/>
    <cellStyle name="Normal 3 62 2 3 2 3 3 2 2" xfId="30864"/>
    <cellStyle name="Normal 3 62 2 3 2 3 3 3" xfId="23904"/>
    <cellStyle name="Normal 3 62 2 3 2 3 4" xfId="11786"/>
    <cellStyle name="Normal 3 62 2 3 2 3 4 2" xfId="28776"/>
    <cellStyle name="Normal 3 62 2 3 2 3 5" xfId="19032"/>
    <cellStyle name="Normal 3 62 2 3 2 3 6" xfId="21816"/>
    <cellStyle name="Normal 3 62 2 3 2 4" xfId="8305"/>
    <cellStyle name="Normal 3 62 2 3 2 4 2" xfId="14570"/>
    <cellStyle name="Normal 3 62 2 3 2 4 2 2" xfId="31560"/>
    <cellStyle name="Normal 3 62 2 3 2 4 3" xfId="24600"/>
    <cellStyle name="Normal 3 62 2 3 2 5" xfId="6217"/>
    <cellStyle name="Normal 3 62 2 3 2 5 2" xfId="12482"/>
    <cellStyle name="Normal 3 62 2 3 2 5 2 2" xfId="29472"/>
    <cellStyle name="Normal 3 62 2 3 2 5 3" xfId="22512"/>
    <cellStyle name="Normal 3 62 2 3 2 6" xfId="10394"/>
    <cellStyle name="Normal 3 62 2 3 2 6 2" xfId="27384"/>
    <cellStyle name="Normal 3 62 2 3 2 6 3" xfId="20424"/>
    <cellStyle name="Normal 3 62 2 3 2 7" xfId="16956"/>
    <cellStyle name="Normal 3 62 2 3 2 7 2" xfId="26688"/>
    <cellStyle name="Normal 3 62 2 3 2 8" xfId="17640"/>
    <cellStyle name="Normal 3 62 2 3 2 9" xfId="19728"/>
    <cellStyle name="Normal 3 62 2 3 3" xfId="4483"/>
    <cellStyle name="Normal 3 62 2 3 3 2" xfId="8659"/>
    <cellStyle name="Normal 3 62 2 3 3 2 2" xfId="14924"/>
    <cellStyle name="Normal 3 62 2 3 3 2 2 2" xfId="31914"/>
    <cellStyle name="Normal 3 62 2 3 3 2 3" xfId="24954"/>
    <cellStyle name="Normal 3 62 2 3 3 3" xfId="6571"/>
    <cellStyle name="Normal 3 62 2 3 3 3 2" xfId="12836"/>
    <cellStyle name="Normal 3 62 2 3 3 3 2 2" xfId="29826"/>
    <cellStyle name="Normal 3 62 2 3 3 3 3" xfId="22866"/>
    <cellStyle name="Normal 3 62 2 3 3 4" xfId="10748"/>
    <cellStyle name="Normal 3 62 2 3 3 4 2" xfId="27738"/>
    <cellStyle name="Normal 3 62 2 3 3 5" xfId="17994"/>
    <cellStyle name="Normal 3 62 2 3 3 6" xfId="20778"/>
    <cellStyle name="Normal 3 62 2 3 4" xfId="5179"/>
    <cellStyle name="Normal 3 62 2 3 4 2" xfId="9355"/>
    <cellStyle name="Normal 3 62 2 3 4 2 2" xfId="15620"/>
    <cellStyle name="Normal 3 62 2 3 4 2 2 2" xfId="32610"/>
    <cellStyle name="Normal 3 62 2 3 4 2 3" xfId="25650"/>
    <cellStyle name="Normal 3 62 2 3 4 3" xfId="7267"/>
    <cellStyle name="Normal 3 62 2 3 4 3 2" xfId="13532"/>
    <cellStyle name="Normal 3 62 2 3 4 3 2 2" xfId="30522"/>
    <cellStyle name="Normal 3 62 2 3 4 3 3" xfId="23562"/>
    <cellStyle name="Normal 3 62 2 3 4 4" xfId="11444"/>
    <cellStyle name="Normal 3 62 2 3 4 4 2" xfId="28434"/>
    <cellStyle name="Normal 3 62 2 3 4 5" xfId="18690"/>
    <cellStyle name="Normal 3 62 2 3 4 6" xfId="21474"/>
    <cellStyle name="Normal 3 62 2 3 5" xfId="7963"/>
    <cellStyle name="Normal 3 62 2 3 5 2" xfId="14228"/>
    <cellStyle name="Normal 3 62 2 3 5 2 2" xfId="31218"/>
    <cellStyle name="Normal 3 62 2 3 5 3" xfId="24258"/>
    <cellStyle name="Normal 3 62 2 3 6" xfId="5875"/>
    <cellStyle name="Normal 3 62 2 3 6 2" xfId="12140"/>
    <cellStyle name="Normal 3 62 2 3 6 2 2" xfId="29130"/>
    <cellStyle name="Normal 3 62 2 3 6 3" xfId="22170"/>
    <cellStyle name="Normal 3 62 2 3 7" xfId="10052"/>
    <cellStyle name="Normal 3 62 2 3 7 2" xfId="27042"/>
    <cellStyle name="Normal 3 62 2 3 7 3" xfId="20082"/>
    <cellStyle name="Normal 3 62 2 3 8" xfId="16614"/>
    <cellStyle name="Normal 3 62 2 3 8 2" xfId="26346"/>
    <cellStyle name="Normal 3 62 2 3 9" xfId="17298"/>
    <cellStyle name="Normal 3 62 2 4" xfId="3958"/>
    <cellStyle name="Normal 3 62 2 4 2" xfId="4654"/>
    <cellStyle name="Normal 3 62 2 4 2 2" xfId="8830"/>
    <cellStyle name="Normal 3 62 2 4 2 2 2" xfId="15095"/>
    <cellStyle name="Normal 3 62 2 4 2 2 2 2" xfId="32085"/>
    <cellStyle name="Normal 3 62 2 4 2 2 3" xfId="25125"/>
    <cellStyle name="Normal 3 62 2 4 2 3" xfId="6742"/>
    <cellStyle name="Normal 3 62 2 4 2 3 2" xfId="13007"/>
    <cellStyle name="Normal 3 62 2 4 2 3 2 2" xfId="29997"/>
    <cellStyle name="Normal 3 62 2 4 2 3 3" xfId="23037"/>
    <cellStyle name="Normal 3 62 2 4 2 4" xfId="10919"/>
    <cellStyle name="Normal 3 62 2 4 2 4 2" xfId="27909"/>
    <cellStyle name="Normal 3 62 2 4 2 5" xfId="18165"/>
    <cellStyle name="Normal 3 62 2 4 2 6" xfId="20949"/>
    <cellStyle name="Normal 3 62 2 4 3" xfId="5350"/>
    <cellStyle name="Normal 3 62 2 4 3 2" xfId="9526"/>
    <cellStyle name="Normal 3 62 2 4 3 2 2" xfId="15791"/>
    <cellStyle name="Normal 3 62 2 4 3 2 2 2" xfId="32781"/>
    <cellStyle name="Normal 3 62 2 4 3 2 3" xfId="25821"/>
    <cellStyle name="Normal 3 62 2 4 3 3" xfId="7438"/>
    <cellStyle name="Normal 3 62 2 4 3 3 2" xfId="13703"/>
    <cellStyle name="Normal 3 62 2 4 3 3 2 2" xfId="30693"/>
    <cellStyle name="Normal 3 62 2 4 3 3 3" xfId="23733"/>
    <cellStyle name="Normal 3 62 2 4 3 4" xfId="11615"/>
    <cellStyle name="Normal 3 62 2 4 3 4 2" xfId="28605"/>
    <cellStyle name="Normal 3 62 2 4 3 5" xfId="18861"/>
    <cellStyle name="Normal 3 62 2 4 3 6" xfId="21645"/>
    <cellStyle name="Normal 3 62 2 4 4" xfId="8134"/>
    <cellStyle name="Normal 3 62 2 4 4 2" xfId="14399"/>
    <cellStyle name="Normal 3 62 2 4 4 2 2" xfId="31389"/>
    <cellStyle name="Normal 3 62 2 4 4 3" xfId="24429"/>
    <cellStyle name="Normal 3 62 2 4 5" xfId="6046"/>
    <cellStyle name="Normal 3 62 2 4 5 2" xfId="12311"/>
    <cellStyle name="Normal 3 62 2 4 5 2 2" xfId="29301"/>
    <cellStyle name="Normal 3 62 2 4 5 3" xfId="22341"/>
    <cellStyle name="Normal 3 62 2 4 6" xfId="10223"/>
    <cellStyle name="Normal 3 62 2 4 6 2" xfId="27213"/>
    <cellStyle name="Normal 3 62 2 4 6 3" xfId="20253"/>
    <cellStyle name="Normal 3 62 2 4 7" xfId="16785"/>
    <cellStyle name="Normal 3 62 2 4 7 2" xfId="26517"/>
    <cellStyle name="Normal 3 62 2 4 8" xfId="17469"/>
    <cellStyle name="Normal 3 62 2 4 9" xfId="19557"/>
    <cellStyle name="Normal 3 62 2 5" xfId="4312"/>
    <cellStyle name="Normal 3 62 2 5 2" xfId="8488"/>
    <cellStyle name="Normal 3 62 2 5 2 2" xfId="14753"/>
    <cellStyle name="Normal 3 62 2 5 2 2 2" xfId="31743"/>
    <cellStyle name="Normal 3 62 2 5 2 3" xfId="24783"/>
    <cellStyle name="Normal 3 62 2 5 3" xfId="6400"/>
    <cellStyle name="Normal 3 62 2 5 3 2" xfId="12665"/>
    <cellStyle name="Normal 3 62 2 5 3 2 2" xfId="29655"/>
    <cellStyle name="Normal 3 62 2 5 3 3" xfId="22695"/>
    <cellStyle name="Normal 3 62 2 5 4" xfId="10577"/>
    <cellStyle name="Normal 3 62 2 5 4 2" xfId="27567"/>
    <cellStyle name="Normal 3 62 2 5 5" xfId="17823"/>
    <cellStyle name="Normal 3 62 2 5 6" xfId="20607"/>
    <cellStyle name="Normal 3 62 2 6" xfId="5008"/>
    <cellStyle name="Normal 3 62 2 6 2" xfId="9184"/>
    <cellStyle name="Normal 3 62 2 6 2 2" xfId="15449"/>
    <cellStyle name="Normal 3 62 2 6 2 2 2" xfId="32439"/>
    <cellStyle name="Normal 3 62 2 6 2 3" xfId="25479"/>
    <cellStyle name="Normal 3 62 2 6 3" xfId="7096"/>
    <cellStyle name="Normal 3 62 2 6 3 2" xfId="13361"/>
    <cellStyle name="Normal 3 62 2 6 3 2 2" xfId="30351"/>
    <cellStyle name="Normal 3 62 2 6 3 3" xfId="23391"/>
    <cellStyle name="Normal 3 62 2 6 4" xfId="11273"/>
    <cellStyle name="Normal 3 62 2 6 4 2" xfId="28263"/>
    <cellStyle name="Normal 3 62 2 6 5" xfId="18519"/>
    <cellStyle name="Normal 3 62 2 6 6" xfId="21303"/>
    <cellStyle name="Normal 3 62 2 7" xfId="7792"/>
    <cellStyle name="Normal 3 62 2 7 2" xfId="14057"/>
    <cellStyle name="Normal 3 62 2 7 2 2" xfId="31047"/>
    <cellStyle name="Normal 3 62 2 7 3" xfId="24087"/>
    <cellStyle name="Normal 3 62 2 8" xfId="5704"/>
    <cellStyle name="Normal 3 62 2 8 2" xfId="11969"/>
    <cellStyle name="Normal 3 62 2 8 2 2" xfId="28959"/>
    <cellStyle name="Normal 3 62 2 8 3" xfId="21999"/>
    <cellStyle name="Normal 3 62 2 9" xfId="9881"/>
    <cellStyle name="Normal 3 62 2 9 2" xfId="26871"/>
    <cellStyle name="Normal 3 62 2 9 3" xfId="19911"/>
    <cellStyle name="Normal 3 62 3" xfId="3655"/>
    <cellStyle name="Normal 3 62 3 10" xfId="17166"/>
    <cellStyle name="Normal 3 62 3 11" xfId="19254"/>
    <cellStyle name="Normal 3 62 3 2" xfId="3826"/>
    <cellStyle name="Normal 3 62 3 2 10" xfId="19425"/>
    <cellStyle name="Normal 3 62 3 2 2" xfId="4168"/>
    <cellStyle name="Normal 3 62 3 2 2 2" xfId="4864"/>
    <cellStyle name="Normal 3 62 3 2 2 2 2" xfId="9040"/>
    <cellStyle name="Normal 3 62 3 2 2 2 2 2" xfId="15305"/>
    <cellStyle name="Normal 3 62 3 2 2 2 2 2 2" xfId="32295"/>
    <cellStyle name="Normal 3 62 3 2 2 2 2 3" xfId="25335"/>
    <cellStyle name="Normal 3 62 3 2 2 2 3" xfId="6952"/>
    <cellStyle name="Normal 3 62 3 2 2 2 3 2" xfId="13217"/>
    <cellStyle name="Normal 3 62 3 2 2 2 3 2 2" xfId="30207"/>
    <cellStyle name="Normal 3 62 3 2 2 2 3 3" xfId="23247"/>
    <cellStyle name="Normal 3 62 3 2 2 2 4" xfId="11129"/>
    <cellStyle name="Normal 3 62 3 2 2 2 4 2" xfId="28119"/>
    <cellStyle name="Normal 3 62 3 2 2 2 5" xfId="18375"/>
    <cellStyle name="Normal 3 62 3 2 2 2 6" xfId="21159"/>
    <cellStyle name="Normal 3 62 3 2 2 3" xfId="5560"/>
    <cellStyle name="Normal 3 62 3 2 2 3 2" xfId="9736"/>
    <cellStyle name="Normal 3 62 3 2 2 3 2 2" xfId="16001"/>
    <cellStyle name="Normal 3 62 3 2 2 3 2 2 2" xfId="32991"/>
    <cellStyle name="Normal 3 62 3 2 2 3 2 3" xfId="26031"/>
    <cellStyle name="Normal 3 62 3 2 2 3 3" xfId="7648"/>
    <cellStyle name="Normal 3 62 3 2 2 3 3 2" xfId="13913"/>
    <cellStyle name="Normal 3 62 3 2 2 3 3 2 2" xfId="30903"/>
    <cellStyle name="Normal 3 62 3 2 2 3 3 3" xfId="23943"/>
    <cellStyle name="Normal 3 62 3 2 2 3 4" xfId="11825"/>
    <cellStyle name="Normal 3 62 3 2 2 3 4 2" xfId="28815"/>
    <cellStyle name="Normal 3 62 3 2 2 3 5" xfId="19071"/>
    <cellStyle name="Normal 3 62 3 2 2 3 6" xfId="21855"/>
    <cellStyle name="Normal 3 62 3 2 2 4" xfId="8344"/>
    <cellStyle name="Normal 3 62 3 2 2 4 2" xfId="14609"/>
    <cellStyle name="Normal 3 62 3 2 2 4 2 2" xfId="31599"/>
    <cellStyle name="Normal 3 62 3 2 2 4 3" xfId="24639"/>
    <cellStyle name="Normal 3 62 3 2 2 5" xfId="6256"/>
    <cellStyle name="Normal 3 62 3 2 2 5 2" xfId="12521"/>
    <cellStyle name="Normal 3 62 3 2 2 5 2 2" xfId="29511"/>
    <cellStyle name="Normal 3 62 3 2 2 5 3" xfId="22551"/>
    <cellStyle name="Normal 3 62 3 2 2 6" xfId="10433"/>
    <cellStyle name="Normal 3 62 3 2 2 6 2" xfId="27423"/>
    <cellStyle name="Normal 3 62 3 2 2 6 3" xfId="20463"/>
    <cellStyle name="Normal 3 62 3 2 2 7" xfId="16995"/>
    <cellStyle name="Normal 3 62 3 2 2 7 2" xfId="26727"/>
    <cellStyle name="Normal 3 62 3 2 2 8" xfId="17679"/>
    <cellStyle name="Normal 3 62 3 2 2 9" xfId="19767"/>
    <cellStyle name="Normal 3 62 3 2 3" xfId="4522"/>
    <cellStyle name="Normal 3 62 3 2 3 2" xfId="8698"/>
    <cellStyle name="Normal 3 62 3 2 3 2 2" xfId="14963"/>
    <cellStyle name="Normal 3 62 3 2 3 2 2 2" xfId="31953"/>
    <cellStyle name="Normal 3 62 3 2 3 2 3" xfId="24993"/>
    <cellStyle name="Normal 3 62 3 2 3 3" xfId="6610"/>
    <cellStyle name="Normal 3 62 3 2 3 3 2" xfId="12875"/>
    <cellStyle name="Normal 3 62 3 2 3 3 2 2" xfId="29865"/>
    <cellStyle name="Normal 3 62 3 2 3 3 3" xfId="22905"/>
    <cellStyle name="Normal 3 62 3 2 3 4" xfId="10787"/>
    <cellStyle name="Normal 3 62 3 2 3 4 2" xfId="27777"/>
    <cellStyle name="Normal 3 62 3 2 3 5" xfId="18033"/>
    <cellStyle name="Normal 3 62 3 2 3 6" xfId="20817"/>
    <cellStyle name="Normal 3 62 3 2 4" xfId="5218"/>
    <cellStyle name="Normal 3 62 3 2 4 2" xfId="9394"/>
    <cellStyle name="Normal 3 62 3 2 4 2 2" xfId="15659"/>
    <cellStyle name="Normal 3 62 3 2 4 2 2 2" xfId="32649"/>
    <cellStyle name="Normal 3 62 3 2 4 2 3" xfId="25689"/>
    <cellStyle name="Normal 3 62 3 2 4 3" xfId="7306"/>
    <cellStyle name="Normal 3 62 3 2 4 3 2" xfId="13571"/>
    <cellStyle name="Normal 3 62 3 2 4 3 2 2" xfId="30561"/>
    <cellStyle name="Normal 3 62 3 2 4 3 3" xfId="23601"/>
    <cellStyle name="Normal 3 62 3 2 4 4" xfId="11483"/>
    <cellStyle name="Normal 3 62 3 2 4 4 2" xfId="28473"/>
    <cellStyle name="Normal 3 62 3 2 4 5" xfId="18729"/>
    <cellStyle name="Normal 3 62 3 2 4 6" xfId="21513"/>
    <cellStyle name="Normal 3 62 3 2 5" xfId="8002"/>
    <cellStyle name="Normal 3 62 3 2 5 2" xfId="14267"/>
    <cellStyle name="Normal 3 62 3 2 5 2 2" xfId="31257"/>
    <cellStyle name="Normal 3 62 3 2 5 3" xfId="24297"/>
    <cellStyle name="Normal 3 62 3 2 6" xfId="5914"/>
    <cellStyle name="Normal 3 62 3 2 6 2" xfId="12179"/>
    <cellStyle name="Normal 3 62 3 2 6 2 2" xfId="29169"/>
    <cellStyle name="Normal 3 62 3 2 6 3" xfId="22209"/>
    <cellStyle name="Normal 3 62 3 2 7" xfId="10091"/>
    <cellStyle name="Normal 3 62 3 2 7 2" xfId="27081"/>
    <cellStyle name="Normal 3 62 3 2 7 3" xfId="20121"/>
    <cellStyle name="Normal 3 62 3 2 8" xfId="16653"/>
    <cellStyle name="Normal 3 62 3 2 8 2" xfId="26385"/>
    <cellStyle name="Normal 3 62 3 2 9" xfId="17337"/>
    <cellStyle name="Normal 3 62 3 3" xfId="3997"/>
    <cellStyle name="Normal 3 62 3 3 2" xfId="4693"/>
    <cellStyle name="Normal 3 62 3 3 2 2" xfId="8869"/>
    <cellStyle name="Normal 3 62 3 3 2 2 2" xfId="15134"/>
    <cellStyle name="Normal 3 62 3 3 2 2 2 2" xfId="32124"/>
    <cellStyle name="Normal 3 62 3 3 2 2 3" xfId="25164"/>
    <cellStyle name="Normal 3 62 3 3 2 3" xfId="6781"/>
    <cellStyle name="Normal 3 62 3 3 2 3 2" xfId="13046"/>
    <cellStyle name="Normal 3 62 3 3 2 3 2 2" xfId="30036"/>
    <cellStyle name="Normal 3 62 3 3 2 3 3" xfId="23076"/>
    <cellStyle name="Normal 3 62 3 3 2 4" xfId="10958"/>
    <cellStyle name="Normal 3 62 3 3 2 4 2" xfId="27948"/>
    <cellStyle name="Normal 3 62 3 3 2 5" xfId="18204"/>
    <cellStyle name="Normal 3 62 3 3 2 6" xfId="20988"/>
    <cellStyle name="Normal 3 62 3 3 3" xfId="5389"/>
    <cellStyle name="Normal 3 62 3 3 3 2" xfId="9565"/>
    <cellStyle name="Normal 3 62 3 3 3 2 2" xfId="15830"/>
    <cellStyle name="Normal 3 62 3 3 3 2 2 2" xfId="32820"/>
    <cellStyle name="Normal 3 62 3 3 3 2 3" xfId="25860"/>
    <cellStyle name="Normal 3 62 3 3 3 3" xfId="7477"/>
    <cellStyle name="Normal 3 62 3 3 3 3 2" xfId="13742"/>
    <cellStyle name="Normal 3 62 3 3 3 3 2 2" xfId="30732"/>
    <cellStyle name="Normal 3 62 3 3 3 3 3" xfId="23772"/>
    <cellStyle name="Normal 3 62 3 3 3 4" xfId="11654"/>
    <cellStyle name="Normal 3 62 3 3 3 4 2" xfId="28644"/>
    <cellStyle name="Normal 3 62 3 3 3 5" xfId="18900"/>
    <cellStyle name="Normal 3 62 3 3 3 6" xfId="21684"/>
    <cellStyle name="Normal 3 62 3 3 4" xfId="8173"/>
    <cellStyle name="Normal 3 62 3 3 4 2" xfId="14438"/>
    <cellStyle name="Normal 3 62 3 3 4 2 2" xfId="31428"/>
    <cellStyle name="Normal 3 62 3 3 4 3" xfId="24468"/>
    <cellStyle name="Normal 3 62 3 3 5" xfId="6085"/>
    <cellStyle name="Normal 3 62 3 3 5 2" xfId="12350"/>
    <cellStyle name="Normal 3 62 3 3 5 2 2" xfId="29340"/>
    <cellStyle name="Normal 3 62 3 3 5 3" xfId="22380"/>
    <cellStyle name="Normal 3 62 3 3 6" xfId="10262"/>
    <cellStyle name="Normal 3 62 3 3 6 2" xfId="27252"/>
    <cellStyle name="Normal 3 62 3 3 6 3" xfId="20292"/>
    <cellStyle name="Normal 3 62 3 3 7" xfId="16824"/>
    <cellStyle name="Normal 3 62 3 3 7 2" xfId="26556"/>
    <cellStyle name="Normal 3 62 3 3 8" xfId="17508"/>
    <cellStyle name="Normal 3 62 3 3 9" xfId="19596"/>
    <cellStyle name="Normal 3 62 3 4" xfId="4351"/>
    <cellStyle name="Normal 3 62 3 4 2" xfId="8527"/>
    <cellStyle name="Normal 3 62 3 4 2 2" xfId="14792"/>
    <cellStyle name="Normal 3 62 3 4 2 2 2" xfId="31782"/>
    <cellStyle name="Normal 3 62 3 4 2 3" xfId="24822"/>
    <cellStyle name="Normal 3 62 3 4 3" xfId="6439"/>
    <cellStyle name="Normal 3 62 3 4 3 2" xfId="12704"/>
    <cellStyle name="Normal 3 62 3 4 3 2 2" xfId="29694"/>
    <cellStyle name="Normal 3 62 3 4 3 3" xfId="22734"/>
    <cellStyle name="Normal 3 62 3 4 4" xfId="10616"/>
    <cellStyle name="Normal 3 62 3 4 4 2" xfId="27606"/>
    <cellStyle name="Normal 3 62 3 4 5" xfId="17862"/>
    <cellStyle name="Normal 3 62 3 4 6" xfId="20646"/>
    <cellStyle name="Normal 3 62 3 5" xfId="5047"/>
    <cellStyle name="Normal 3 62 3 5 2" xfId="9223"/>
    <cellStyle name="Normal 3 62 3 5 2 2" xfId="15488"/>
    <cellStyle name="Normal 3 62 3 5 2 2 2" xfId="32478"/>
    <cellStyle name="Normal 3 62 3 5 2 3" xfId="25518"/>
    <cellStyle name="Normal 3 62 3 5 3" xfId="7135"/>
    <cellStyle name="Normal 3 62 3 5 3 2" xfId="13400"/>
    <cellStyle name="Normal 3 62 3 5 3 2 2" xfId="30390"/>
    <cellStyle name="Normal 3 62 3 5 3 3" xfId="23430"/>
    <cellStyle name="Normal 3 62 3 5 4" xfId="11312"/>
    <cellStyle name="Normal 3 62 3 5 4 2" xfId="28302"/>
    <cellStyle name="Normal 3 62 3 5 5" xfId="18558"/>
    <cellStyle name="Normal 3 62 3 5 6" xfId="21342"/>
    <cellStyle name="Normal 3 62 3 6" xfId="7831"/>
    <cellStyle name="Normal 3 62 3 6 2" xfId="14096"/>
    <cellStyle name="Normal 3 62 3 6 2 2" xfId="31086"/>
    <cellStyle name="Normal 3 62 3 6 3" xfId="24126"/>
    <cellStyle name="Normal 3 62 3 7" xfId="5743"/>
    <cellStyle name="Normal 3 62 3 7 2" xfId="12008"/>
    <cellStyle name="Normal 3 62 3 7 2 2" xfId="28998"/>
    <cellStyle name="Normal 3 62 3 7 3" xfId="22038"/>
    <cellStyle name="Normal 3 62 3 8" xfId="9920"/>
    <cellStyle name="Normal 3 62 3 8 2" xfId="26910"/>
    <cellStyle name="Normal 3 62 3 8 3" xfId="19950"/>
    <cellStyle name="Normal 3 62 3 9" xfId="16482"/>
    <cellStyle name="Normal 3 62 3 9 2" xfId="26214"/>
    <cellStyle name="Normal 3 62 4" xfId="3748"/>
    <cellStyle name="Normal 3 62 4 10" xfId="19347"/>
    <cellStyle name="Normal 3 62 4 2" xfId="4090"/>
    <cellStyle name="Normal 3 62 4 2 2" xfId="4786"/>
    <cellStyle name="Normal 3 62 4 2 2 2" xfId="8962"/>
    <cellStyle name="Normal 3 62 4 2 2 2 2" xfId="15227"/>
    <cellStyle name="Normal 3 62 4 2 2 2 2 2" xfId="32217"/>
    <cellStyle name="Normal 3 62 4 2 2 2 3" xfId="25257"/>
    <cellStyle name="Normal 3 62 4 2 2 3" xfId="6874"/>
    <cellStyle name="Normal 3 62 4 2 2 3 2" xfId="13139"/>
    <cellStyle name="Normal 3 62 4 2 2 3 2 2" xfId="30129"/>
    <cellStyle name="Normal 3 62 4 2 2 3 3" xfId="23169"/>
    <cellStyle name="Normal 3 62 4 2 2 4" xfId="11051"/>
    <cellStyle name="Normal 3 62 4 2 2 4 2" xfId="28041"/>
    <cellStyle name="Normal 3 62 4 2 2 5" xfId="18297"/>
    <cellStyle name="Normal 3 62 4 2 2 6" xfId="21081"/>
    <cellStyle name="Normal 3 62 4 2 3" xfId="5482"/>
    <cellStyle name="Normal 3 62 4 2 3 2" xfId="9658"/>
    <cellStyle name="Normal 3 62 4 2 3 2 2" xfId="15923"/>
    <cellStyle name="Normal 3 62 4 2 3 2 2 2" xfId="32913"/>
    <cellStyle name="Normal 3 62 4 2 3 2 3" xfId="25953"/>
    <cellStyle name="Normal 3 62 4 2 3 3" xfId="7570"/>
    <cellStyle name="Normal 3 62 4 2 3 3 2" xfId="13835"/>
    <cellStyle name="Normal 3 62 4 2 3 3 2 2" xfId="30825"/>
    <cellStyle name="Normal 3 62 4 2 3 3 3" xfId="23865"/>
    <cellStyle name="Normal 3 62 4 2 3 4" xfId="11747"/>
    <cellStyle name="Normal 3 62 4 2 3 4 2" xfId="28737"/>
    <cellStyle name="Normal 3 62 4 2 3 5" xfId="18993"/>
    <cellStyle name="Normal 3 62 4 2 3 6" xfId="21777"/>
    <cellStyle name="Normal 3 62 4 2 4" xfId="8266"/>
    <cellStyle name="Normal 3 62 4 2 4 2" xfId="14531"/>
    <cellStyle name="Normal 3 62 4 2 4 2 2" xfId="31521"/>
    <cellStyle name="Normal 3 62 4 2 4 3" xfId="24561"/>
    <cellStyle name="Normal 3 62 4 2 5" xfId="6178"/>
    <cellStyle name="Normal 3 62 4 2 5 2" xfId="12443"/>
    <cellStyle name="Normal 3 62 4 2 5 2 2" xfId="29433"/>
    <cellStyle name="Normal 3 62 4 2 5 3" xfId="22473"/>
    <cellStyle name="Normal 3 62 4 2 6" xfId="10355"/>
    <cellStyle name="Normal 3 62 4 2 6 2" xfId="27345"/>
    <cellStyle name="Normal 3 62 4 2 6 3" xfId="20385"/>
    <cellStyle name="Normal 3 62 4 2 7" xfId="16917"/>
    <cellStyle name="Normal 3 62 4 2 7 2" xfId="26649"/>
    <cellStyle name="Normal 3 62 4 2 8" xfId="17601"/>
    <cellStyle name="Normal 3 62 4 2 9" xfId="19689"/>
    <cellStyle name="Normal 3 62 4 3" xfId="4444"/>
    <cellStyle name="Normal 3 62 4 3 2" xfId="8620"/>
    <cellStyle name="Normal 3 62 4 3 2 2" xfId="14885"/>
    <cellStyle name="Normal 3 62 4 3 2 2 2" xfId="31875"/>
    <cellStyle name="Normal 3 62 4 3 2 3" xfId="24915"/>
    <cellStyle name="Normal 3 62 4 3 3" xfId="6532"/>
    <cellStyle name="Normal 3 62 4 3 3 2" xfId="12797"/>
    <cellStyle name="Normal 3 62 4 3 3 2 2" xfId="29787"/>
    <cellStyle name="Normal 3 62 4 3 3 3" xfId="22827"/>
    <cellStyle name="Normal 3 62 4 3 4" xfId="10709"/>
    <cellStyle name="Normal 3 62 4 3 4 2" xfId="27699"/>
    <cellStyle name="Normal 3 62 4 3 5" xfId="17955"/>
    <cellStyle name="Normal 3 62 4 3 6" xfId="20739"/>
    <cellStyle name="Normal 3 62 4 4" xfId="5140"/>
    <cellStyle name="Normal 3 62 4 4 2" xfId="9316"/>
    <cellStyle name="Normal 3 62 4 4 2 2" xfId="15581"/>
    <cellStyle name="Normal 3 62 4 4 2 2 2" xfId="32571"/>
    <cellStyle name="Normal 3 62 4 4 2 3" xfId="25611"/>
    <cellStyle name="Normal 3 62 4 4 3" xfId="7228"/>
    <cellStyle name="Normal 3 62 4 4 3 2" xfId="13493"/>
    <cellStyle name="Normal 3 62 4 4 3 2 2" xfId="30483"/>
    <cellStyle name="Normal 3 62 4 4 3 3" xfId="23523"/>
    <cellStyle name="Normal 3 62 4 4 4" xfId="11405"/>
    <cellStyle name="Normal 3 62 4 4 4 2" xfId="28395"/>
    <cellStyle name="Normal 3 62 4 4 5" xfId="18651"/>
    <cellStyle name="Normal 3 62 4 4 6" xfId="21435"/>
    <cellStyle name="Normal 3 62 4 5" xfId="7924"/>
    <cellStyle name="Normal 3 62 4 5 2" xfId="14189"/>
    <cellStyle name="Normal 3 62 4 5 2 2" xfId="31179"/>
    <cellStyle name="Normal 3 62 4 5 3" xfId="24219"/>
    <cellStyle name="Normal 3 62 4 6" xfId="5836"/>
    <cellStyle name="Normal 3 62 4 6 2" xfId="12101"/>
    <cellStyle name="Normal 3 62 4 6 2 2" xfId="29091"/>
    <cellStyle name="Normal 3 62 4 6 3" xfId="22131"/>
    <cellStyle name="Normal 3 62 4 7" xfId="10013"/>
    <cellStyle name="Normal 3 62 4 7 2" xfId="27003"/>
    <cellStyle name="Normal 3 62 4 7 3" xfId="20043"/>
    <cellStyle name="Normal 3 62 4 8" xfId="16575"/>
    <cellStyle name="Normal 3 62 4 8 2" xfId="26307"/>
    <cellStyle name="Normal 3 62 4 9" xfId="17259"/>
    <cellStyle name="Normal 3 62 5" xfId="3919"/>
    <cellStyle name="Normal 3 62 5 2" xfId="4615"/>
    <cellStyle name="Normal 3 62 5 2 2" xfId="8791"/>
    <cellStyle name="Normal 3 62 5 2 2 2" xfId="15056"/>
    <cellStyle name="Normal 3 62 5 2 2 2 2" xfId="32046"/>
    <cellStyle name="Normal 3 62 5 2 2 3" xfId="25086"/>
    <cellStyle name="Normal 3 62 5 2 3" xfId="6703"/>
    <cellStyle name="Normal 3 62 5 2 3 2" xfId="12968"/>
    <cellStyle name="Normal 3 62 5 2 3 2 2" xfId="29958"/>
    <cellStyle name="Normal 3 62 5 2 3 3" xfId="22998"/>
    <cellStyle name="Normal 3 62 5 2 4" xfId="10880"/>
    <cellStyle name="Normal 3 62 5 2 4 2" xfId="27870"/>
    <cellStyle name="Normal 3 62 5 2 5" xfId="18126"/>
    <cellStyle name="Normal 3 62 5 2 6" xfId="20910"/>
    <cellStyle name="Normal 3 62 5 3" xfId="5311"/>
    <cellStyle name="Normal 3 62 5 3 2" xfId="9487"/>
    <cellStyle name="Normal 3 62 5 3 2 2" xfId="15752"/>
    <cellStyle name="Normal 3 62 5 3 2 2 2" xfId="32742"/>
    <cellStyle name="Normal 3 62 5 3 2 3" xfId="25782"/>
    <cellStyle name="Normal 3 62 5 3 3" xfId="7399"/>
    <cellStyle name="Normal 3 62 5 3 3 2" xfId="13664"/>
    <cellStyle name="Normal 3 62 5 3 3 2 2" xfId="30654"/>
    <cellStyle name="Normal 3 62 5 3 3 3" xfId="23694"/>
    <cellStyle name="Normal 3 62 5 3 4" xfId="11576"/>
    <cellStyle name="Normal 3 62 5 3 4 2" xfId="28566"/>
    <cellStyle name="Normal 3 62 5 3 5" xfId="18822"/>
    <cellStyle name="Normal 3 62 5 3 6" xfId="21606"/>
    <cellStyle name="Normal 3 62 5 4" xfId="8095"/>
    <cellStyle name="Normal 3 62 5 4 2" xfId="14360"/>
    <cellStyle name="Normal 3 62 5 4 2 2" xfId="31350"/>
    <cellStyle name="Normal 3 62 5 4 3" xfId="24390"/>
    <cellStyle name="Normal 3 62 5 5" xfId="6007"/>
    <cellStyle name="Normal 3 62 5 5 2" xfId="12272"/>
    <cellStyle name="Normal 3 62 5 5 2 2" xfId="29262"/>
    <cellStyle name="Normal 3 62 5 5 3" xfId="22302"/>
    <cellStyle name="Normal 3 62 5 6" xfId="10184"/>
    <cellStyle name="Normal 3 62 5 6 2" xfId="27174"/>
    <cellStyle name="Normal 3 62 5 6 3" xfId="20214"/>
    <cellStyle name="Normal 3 62 5 7" xfId="16746"/>
    <cellStyle name="Normal 3 62 5 7 2" xfId="26478"/>
    <cellStyle name="Normal 3 62 5 8" xfId="17430"/>
    <cellStyle name="Normal 3 62 5 9" xfId="19518"/>
    <cellStyle name="Normal 3 62 6" xfId="4273"/>
    <cellStyle name="Normal 3 62 6 2" xfId="8449"/>
    <cellStyle name="Normal 3 62 6 2 2" xfId="14714"/>
    <cellStyle name="Normal 3 62 6 2 2 2" xfId="31704"/>
    <cellStyle name="Normal 3 62 6 2 3" xfId="24744"/>
    <cellStyle name="Normal 3 62 6 3" xfId="6361"/>
    <cellStyle name="Normal 3 62 6 3 2" xfId="12626"/>
    <cellStyle name="Normal 3 62 6 3 2 2" xfId="29616"/>
    <cellStyle name="Normal 3 62 6 3 3" xfId="22656"/>
    <cellStyle name="Normal 3 62 6 4" xfId="10538"/>
    <cellStyle name="Normal 3 62 6 4 2" xfId="27528"/>
    <cellStyle name="Normal 3 62 6 5" xfId="17784"/>
    <cellStyle name="Normal 3 62 6 6" xfId="20568"/>
    <cellStyle name="Normal 3 62 7" xfId="4969"/>
    <cellStyle name="Normal 3 62 7 2" xfId="9145"/>
    <cellStyle name="Normal 3 62 7 2 2" xfId="15410"/>
    <cellStyle name="Normal 3 62 7 2 2 2" xfId="32400"/>
    <cellStyle name="Normal 3 62 7 2 3" xfId="25440"/>
    <cellStyle name="Normal 3 62 7 3" xfId="7057"/>
    <cellStyle name="Normal 3 62 7 3 2" xfId="13322"/>
    <cellStyle name="Normal 3 62 7 3 2 2" xfId="30312"/>
    <cellStyle name="Normal 3 62 7 3 3" xfId="23352"/>
    <cellStyle name="Normal 3 62 7 4" xfId="11234"/>
    <cellStyle name="Normal 3 62 7 4 2" xfId="28224"/>
    <cellStyle name="Normal 3 62 7 5" xfId="18480"/>
    <cellStyle name="Normal 3 62 7 6" xfId="21264"/>
    <cellStyle name="Normal 3 62 8" xfId="7753"/>
    <cellStyle name="Normal 3 62 8 2" xfId="14018"/>
    <cellStyle name="Normal 3 62 8 2 2" xfId="31008"/>
    <cellStyle name="Normal 3 62 8 3" xfId="24048"/>
    <cellStyle name="Normal 3 62 9" xfId="5665"/>
    <cellStyle name="Normal 3 62 9 2" xfId="11930"/>
    <cellStyle name="Normal 3 62 9 2 2" xfId="28920"/>
    <cellStyle name="Normal 3 62 9 3" xfId="21960"/>
    <cellStyle name="Normal 3 63" xfId="3604"/>
    <cellStyle name="Normal 3 63 10" xfId="16431"/>
    <cellStyle name="Normal 3 63 10 2" xfId="26163"/>
    <cellStyle name="Normal 3 63 11" xfId="17115"/>
    <cellStyle name="Normal 3 63 12" xfId="19203"/>
    <cellStyle name="Normal 3 63 2" xfId="3682"/>
    <cellStyle name="Normal 3 63 2 10" xfId="17193"/>
    <cellStyle name="Normal 3 63 2 11" xfId="19281"/>
    <cellStyle name="Normal 3 63 2 2" xfId="3853"/>
    <cellStyle name="Normal 3 63 2 2 10" xfId="19452"/>
    <cellStyle name="Normal 3 63 2 2 2" xfId="4195"/>
    <cellStyle name="Normal 3 63 2 2 2 2" xfId="4891"/>
    <cellStyle name="Normal 3 63 2 2 2 2 2" xfId="9067"/>
    <cellStyle name="Normal 3 63 2 2 2 2 2 2" xfId="15332"/>
    <cellStyle name="Normal 3 63 2 2 2 2 2 2 2" xfId="32322"/>
    <cellStyle name="Normal 3 63 2 2 2 2 2 3" xfId="25362"/>
    <cellStyle name="Normal 3 63 2 2 2 2 3" xfId="6979"/>
    <cellStyle name="Normal 3 63 2 2 2 2 3 2" xfId="13244"/>
    <cellStyle name="Normal 3 63 2 2 2 2 3 2 2" xfId="30234"/>
    <cellStyle name="Normal 3 63 2 2 2 2 3 3" xfId="23274"/>
    <cellStyle name="Normal 3 63 2 2 2 2 4" xfId="11156"/>
    <cellStyle name="Normal 3 63 2 2 2 2 4 2" xfId="28146"/>
    <cellStyle name="Normal 3 63 2 2 2 2 5" xfId="18402"/>
    <cellStyle name="Normal 3 63 2 2 2 2 6" xfId="21186"/>
    <cellStyle name="Normal 3 63 2 2 2 3" xfId="5587"/>
    <cellStyle name="Normal 3 63 2 2 2 3 2" xfId="9763"/>
    <cellStyle name="Normal 3 63 2 2 2 3 2 2" xfId="16028"/>
    <cellStyle name="Normal 3 63 2 2 2 3 2 2 2" xfId="33018"/>
    <cellStyle name="Normal 3 63 2 2 2 3 2 3" xfId="26058"/>
    <cellStyle name="Normal 3 63 2 2 2 3 3" xfId="7675"/>
    <cellStyle name="Normal 3 63 2 2 2 3 3 2" xfId="13940"/>
    <cellStyle name="Normal 3 63 2 2 2 3 3 2 2" xfId="30930"/>
    <cellStyle name="Normal 3 63 2 2 2 3 3 3" xfId="23970"/>
    <cellStyle name="Normal 3 63 2 2 2 3 4" xfId="11852"/>
    <cellStyle name="Normal 3 63 2 2 2 3 4 2" xfId="28842"/>
    <cellStyle name="Normal 3 63 2 2 2 3 5" xfId="19098"/>
    <cellStyle name="Normal 3 63 2 2 2 3 6" xfId="21882"/>
    <cellStyle name="Normal 3 63 2 2 2 4" xfId="8371"/>
    <cellStyle name="Normal 3 63 2 2 2 4 2" xfId="14636"/>
    <cellStyle name="Normal 3 63 2 2 2 4 2 2" xfId="31626"/>
    <cellStyle name="Normal 3 63 2 2 2 4 3" xfId="24666"/>
    <cellStyle name="Normal 3 63 2 2 2 5" xfId="6283"/>
    <cellStyle name="Normal 3 63 2 2 2 5 2" xfId="12548"/>
    <cellStyle name="Normal 3 63 2 2 2 5 2 2" xfId="29538"/>
    <cellStyle name="Normal 3 63 2 2 2 5 3" xfId="22578"/>
    <cellStyle name="Normal 3 63 2 2 2 6" xfId="10460"/>
    <cellStyle name="Normal 3 63 2 2 2 6 2" xfId="27450"/>
    <cellStyle name="Normal 3 63 2 2 2 6 3" xfId="20490"/>
    <cellStyle name="Normal 3 63 2 2 2 7" xfId="17022"/>
    <cellStyle name="Normal 3 63 2 2 2 7 2" xfId="26754"/>
    <cellStyle name="Normal 3 63 2 2 2 8" xfId="17706"/>
    <cellStyle name="Normal 3 63 2 2 2 9" xfId="19794"/>
    <cellStyle name="Normal 3 63 2 2 3" xfId="4549"/>
    <cellStyle name="Normal 3 63 2 2 3 2" xfId="8725"/>
    <cellStyle name="Normal 3 63 2 2 3 2 2" xfId="14990"/>
    <cellStyle name="Normal 3 63 2 2 3 2 2 2" xfId="31980"/>
    <cellStyle name="Normal 3 63 2 2 3 2 3" xfId="25020"/>
    <cellStyle name="Normal 3 63 2 2 3 3" xfId="6637"/>
    <cellStyle name="Normal 3 63 2 2 3 3 2" xfId="12902"/>
    <cellStyle name="Normal 3 63 2 2 3 3 2 2" xfId="29892"/>
    <cellStyle name="Normal 3 63 2 2 3 3 3" xfId="22932"/>
    <cellStyle name="Normal 3 63 2 2 3 4" xfId="10814"/>
    <cellStyle name="Normal 3 63 2 2 3 4 2" xfId="27804"/>
    <cellStyle name="Normal 3 63 2 2 3 5" xfId="18060"/>
    <cellStyle name="Normal 3 63 2 2 3 6" xfId="20844"/>
    <cellStyle name="Normal 3 63 2 2 4" xfId="5245"/>
    <cellStyle name="Normal 3 63 2 2 4 2" xfId="9421"/>
    <cellStyle name="Normal 3 63 2 2 4 2 2" xfId="15686"/>
    <cellStyle name="Normal 3 63 2 2 4 2 2 2" xfId="32676"/>
    <cellStyle name="Normal 3 63 2 2 4 2 3" xfId="25716"/>
    <cellStyle name="Normal 3 63 2 2 4 3" xfId="7333"/>
    <cellStyle name="Normal 3 63 2 2 4 3 2" xfId="13598"/>
    <cellStyle name="Normal 3 63 2 2 4 3 2 2" xfId="30588"/>
    <cellStyle name="Normal 3 63 2 2 4 3 3" xfId="23628"/>
    <cellStyle name="Normal 3 63 2 2 4 4" xfId="11510"/>
    <cellStyle name="Normal 3 63 2 2 4 4 2" xfId="28500"/>
    <cellStyle name="Normal 3 63 2 2 4 5" xfId="18756"/>
    <cellStyle name="Normal 3 63 2 2 4 6" xfId="21540"/>
    <cellStyle name="Normal 3 63 2 2 5" xfId="8029"/>
    <cellStyle name="Normal 3 63 2 2 5 2" xfId="14294"/>
    <cellStyle name="Normal 3 63 2 2 5 2 2" xfId="31284"/>
    <cellStyle name="Normal 3 63 2 2 5 3" xfId="24324"/>
    <cellStyle name="Normal 3 63 2 2 6" xfId="5941"/>
    <cellStyle name="Normal 3 63 2 2 6 2" xfId="12206"/>
    <cellStyle name="Normal 3 63 2 2 6 2 2" xfId="29196"/>
    <cellStyle name="Normal 3 63 2 2 6 3" xfId="22236"/>
    <cellStyle name="Normal 3 63 2 2 7" xfId="10118"/>
    <cellStyle name="Normal 3 63 2 2 7 2" xfId="27108"/>
    <cellStyle name="Normal 3 63 2 2 7 3" xfId="20148"/>
    <cellStyle name="Normal 3 63 2 2 8" xfId="16680"/>
    <cellStyle name="Normal 3 63 2 2 8 2" xfId="26412"/>
    <cellStyle name="Normal 3 63 2 2 9" xfId="17364"/>
    <cellStyle name="Normal 3 63 2 3" xfId="4024"/>
    <cellStyle name="Normal 3 63 2 3 2" xfId="4720"/>
    <cellStyle name="Normal 3 63 2 3 2 2" xfId="8896"/>
    <cellStyle name="Normal 3 63 2 3 2 2 2" xfId="15161"/>
    <cellStyle name="Normal 3 63 2 3 2 2 2 2" xfId="32151"/>
    <cellStyle name="Normal 3 63 2 3 2 2 3" xfId="25191"/>
    <cellStyle name="Normal 3 63 2 3 2 3" xfId="6808"/>
    <cellStyle name="Normal 3 63 2 3 2 3 2" xfId="13073"/>
    <cellStyle name="Normal 3 63 2 3 2 3 2 2" xfId="30063"/>
    <cellStyle name="Normal 3 63 2 3 2 3 3" xfId="23103"/>
    <cellStyle name="Normal 3 63 2 3 2 4" xfId="10985"/>
    <cellStyle name="Normal 3 63 2 3 2 4 2" xfId="27975"/>
    <cellStyle name="Normal 3 63 2 3 2 5" xfId="18231"/>
    <cellStyle name="Normal 3 63 2 3 2 6" xfId="21015"/>
    <cellStyle name="Normal 3 63 2 3 3" xfId="5416"/>
    <cellStyle name="Normal 3 63 2 3 3 2" xfId="9592"/>
    <cellStyle name="Normal 3 63 2 3 3 2 2" xfId="15857"/>
    <cellStyle name="Normal 3 63 2 3 3 2 2 2" xfId="32847"/>
    <cellStyle name="Normal 3 63 2 3 3 2 3" xfId="25887"/>
    <cellStyle name="Normal 3 63 2 3 3 3" xfId="7504"/>
    <cellStyle name="Normal 3 63 2 3 3 3 2" xfId="13769"/>
    <cellStyle name="Normal 3 63 2 3 3 3 2 2" xfId="30759"/>
    <cellStyle name="Normal 3 63 2 3 3 3 3" xfId="23799"/>
    <cellStyle name="Normal 3 63 2 3 3 4" xfId="11681"/>
    <cellStyle name="Normal 3 63 2 3 3 4 2" xfId="28671"/>
    <cellStyle name="Normal 3 63 2 3 3 5" xfId="18927"/>
    <cellStyle name="Normal 3 63 2 3 3 6" xfId="21711"/>
    <cellStyle name="Normal 3 63 2 3 4" xfId="8200"/>
    <cellStyle name="Normal 3 63 2 3 4 2" xfId="14465"/>
    <cellStyle name="Normal 3 63 2 3 4 2 2" xfId="31455"/>
    <cellStyle name="Normal 3 63 2 3 4 3" xfId="24495"/>
    <cellStyle name="Normal 3 63 2 3 5" xfId="6112"/>
    <cellStyle name="Normal 3 63 2 3 5 2" xfId="12377"/>
    <cellStyle name="Normal 3 63 2 3 5 2 2" xfId="29367"/>
    <cellStyle name="Normal 3 63 2 3 5 3" xfId="22407"/>
    <cellStyle name="Normal 3 63 2 3 6" xfId="10289"/>
    <cellStyle name="Normal 3 63 2 3 6 2" xfId="27279"/>
    <cellStyle name="Normal 3 63 2 3 6 3" xfId="20319"/>
    <cellStyle name="Normal 3 63 2 3 7" xfId="16851"/>
    <cellStyle name="Normal 3 63 2 3 7 2" xfId="26583"/>
    <cellStyle name="Normal 3 63 2 3 8" xfId="17535"/>
    <cellStyle name="Normal 3 63 2 3 9" xfId="19623"/>
    <cellStyle name="Normal 3 63 2 4" xfId="4378"/>
    <cellStyle name="Normal 3 63 2 4 2" xfId="8554"/>
    <cellStyle name="Normal 3 63 2 4 2 2" xfId="14819"/>
    <cellStyle name="Normal 3 63 2 4 2 2 2" xfId="31809"/>
    <cellStyle name="Normal 3 63 2 4 2 3" xfId="24849"/>
    <cellStyle name="Normal 3 63 2 4 3" xfId="6466"/>
    <cellStyle name="Normal 3 63 2 4 3 2" xfId="12731"/>
    <cellStyle name="Normal 3 63 2 4 3 2 2" xfId="29721"/>
    <cellStyle name="Normal 3 63 2 4 3 3" xfId="22761"/>
    <cellStyle name="Normal 3 63 2 4 4" xfId="10643"/>
    <cellStyle name="Normal 3 63 2 4 4 2" xfId="27633"/>
    <cellStyle name="Normal 3 63 2 4 5" xfId="17889"/>
    <cellStyle name="Normal 3 63 2 4 6" xfId="20673"/>
    <cellStyle name="Normal 3 63 2 5" xfId="5074"/>
    <cellStyle name="Normal 3 63 2 5 2" xfId="9250"/>
    <cellStyle name="Normal 3 63 2 5 2 2" xfId="15515"/>
    <cellStyle name="Normal 3 63 2 5 2 2 2" xfId="32505"/>
    <cellStyle name="Normal 3 63 2 5 2 3" xfId="25545"/>
    <cellStyle name="Normal 3 63 2 5 3" xfId="7162"/>
    <cellStyle name="Normal 3 63 2 5 3 2" xfId="13427"/>
    <cellStyle name="Normal 3 63 2 5 3 2 2" xfId="30417"/>
    <cellStyle name="Normal 3 63 2 5 3 3" xfId="23457"/>
    <cellStyle name="Normal 3 63 2 5 4" xfId="11339"/>
    <cellStyle name="Normal 3 63 2 5 4 2" xfId="28329"/>
    <cellStyle name="Normal 3 63 2 5 5" xfId="18585"/>
    <cellStyle name="Normal 3 63 2 5 6" xfId="21369"/>
    <cellStyle name="Normal 3 63 2 6" xfId="7858"/>
    <cellStyle name="Normal 3 63 2 6 2" xfId="14123"/>
    <cellStyle name="Normal 3 63 2 6 2 2" xfId="31113"/>
    <cellStyle name="Normal 3 63 2 6 3" xfId="24153"/>
    <cellStyle name="Normal 3 63 2 7" xfId="5770"/>
    <cellStyle name="Normal 3 63 2 7 2" xfId="12035"/>
    <cellStyle name="Normal 3 63 2 7 2 2" xfId="29025"/>
    <cellStyle name="Normal 3 63 2 7 3" xfId="22065"/>
    <cellStyle name="Normal 3 63 2 8" xfId="9947"/>
    <cellStyle name="Normal 3 63 2 8 2" xfId="26937"/>
    <cellStyle name="Normal 3 63 2 8 3" xfId="19977"/>
    <cellStyle name="Normal 3 63 2 9" xfId="16509"/>
    <cellStyle name="Normal 3 63 2 9 2" xfId="26241"/>
    <cellStyle name="Normal 3 63 3" xfId="3775"/>
    <cellStyle name="Normal 3 63 3 10" xfId="19374"/>
    <cellStyle name="Normal 3 63 3 2" xfId="4117"/>
    <cellStyle name="Normal 3 63 3 2 2" xfId="4813"/>
    <cellStyle name="Normal 3 63 3 2 2 2" xfId="8989"/>
    <cellStyle name="Normal 3 63 3 2 2 2 2" xfId="15254"/>
    <cellStyle name="Normal 3 63 3 2 2 2 2 2" xfId="32244"/>
    <cellStyle name="Normal 3 63 3 2 2 2 3" xfId="25284"/>
    <cellStyle name="Normal 3 63 3 2 2 3" xfId="6901"/>
    <cellStyle name="Normal 3 63 3 2 2 3 2" xfId="13166"/>
    <cellStyle name="Normal 3 63 3 2 2 3 2 2" xfId="30156"/>
    <cellStyle name="Normal 3 63 3 2 2 3 3" xfId="23196"/>
    <cellStyle name="Normal 3 63 3 2 2 4" xfId="11078"/>
    <cellStyle name="Normal 3 63 3 2 2 4 2" xfId="28068"/>
    <cellStyle name="Normal 3 63 3 2 2 5" xfId="18324"/>
    <cellStyle name="Normal 3 63 3 2 2 6" xfId="21108"/>
    <cellStyle name="Normal 3 63 3 2 3" xfId="5509"/>
    <cellStyle name="Normal 3 63 3 2 3 2" xfId="9685"/>
    <cellStyle name="Normal 3 63 3 2 3 2 2" xfId="15950"/>
    <cellStyle name="Normal 3 63 3 2 3 2 2 2" xfId="32940"/>
    <cellStyle name="Normal 3 63 3 2 3 2 3" xfId="25980"/>
    <cellStyle name="Normal 3 63 3 2 3 3" xfId="7597"/>
    <cellStyle name="Normal 3 63 3 2 3 3 2" xfId="13862"/>
    <cellStyle name="Normal 3 63 3 2 3 3 2 2" xfId="30852"/>
    <cellStyle name="Normal 3 63 3 2 3 3 3" xfId="23892"/>
    <cellStyle name="Normal 3 63 3 2 3 4" xfId="11774"/>
    <cellStyle name="Normal 3 63 3 2 3 4 2" xfId="28764"/>
    <cellStyle name="Normal 3 63 3 2 3 5" xfId="19020"/>
    <cellStyle name="Normal 3 63 3 2 3 6" xfId="21804"/>
    <cellStyle name="Normal 3 63 3 2 4" xfId="8293"/>
    <cellStyle name="Normal 3 63 3 2 4 2" xfId="14558"/>
    <cellStyle name="Normal 3 63 3 2 4 2 2" xfId="31548"/>
    <cellStyle name="Normal 3 63 3 2 4 3" xfId="24588"/>
    <cellStyle name="Normal 3 63 3 2 5" xfId="6205"/>
    <cellStyle name="Normal 3 63 3 2 5 2" xfId="12470"/>
    <cellStyle name="Normal 3 63 3 2 5 2 2" xfId="29460"/>
    <cellStyle name="Normal 3 63 3 2 5 3" xfId="22500"/>
    <cellStyle name="Normal 3 63 3 2 6" xfId="10382"/>
    <cellStyle name="Normal 3 63 3 2 6 2" xfId="27372"/>
    <cellStyle name="Normal 3 63 3 2 6 3" xfId="20412"/>
    <cellStyle name="Normal 3 63 3 2 7" xfId="16944"/>
    <cellStyle name="Normal 3 63 3 2 7 2" xfId="26676"/>
    <cellStyle name="Normal 3 63 3 2 8" xfId="17628"/>
    <cellStyle name="Normal 3 63 3 2 9" xfId="19716"/>
    <cellStyle name="Normal 3 63 3 3" xfId="4471"/>
    <cellStyle name="Normal 3 63 3 3 2" xfId="8647"/>
    <cellStyle name="Normal 3 63 3 3 2 2" xfId="14912"/>
    <cellStyle name="Normal 3 63 3 3 2 2 2" xfId="31902"/>
    <cellStyle name="Normal 3 63 3 3 2 3" xfId="24942"/>
    <cellStyle name="Normal 3 63 3 3 3" xfId="6559"/>
    <cellStyle name="Normal 3 63 3 3 3 2" xfId="12824"/>
    <cellStyle name="Normal 3 63 3 3 3 2 2" xfId="29814"/>
    <cellStyle name="Normal 3 63 3 3 3 3" xfId="22854"/>
    <cellStyle name="Normal 3 63 3 3 4" xfId="10736"/>
    <cellStyle name="Normal 3 63 3 3 4 2" xfId="27726"/>
    <cellStyle name="Normal 3 63 3 3 5" xfId="17982"/>
    <cellStyle name="Normal 3 63 3 3 6" xfId="20766"/>
    <cellStyle name="Normal 3 63 3 4" xfId="5167"/>
    <cellStyle name="Normal 3 63 3 4 2" xfId="9343"/>
    <cellStyle name="Normal 3 63 3 4 2 2" xfId="15608"/>
    <cellStyle name="Normal 3 63 3 4 2 2 2" xfId="32598"/>
    <cellStyle name="Normal 3 63 3 4 2 3" xfId="25638"/>
    <cellStyle name="Normal 3 63 3 4 3" xfId="7255"/>
    <cellStyle name="Normal 3 63 3 4 3 2" xfId="13520"/>
    <cellStyle name="Normal 3 63 3 4 3 2 2" xfId="30510"/>
    <cellStyle name="Normal 3 63 3 4 3 3" xfId="23550"/>
    <cellStyle name="Normal 3 63 3 4 4" xfId="11432"/>
    <cellStyle name="Normal 3 63 3 4 4 2" xfId="28422"/>
    <cellStyle name="Normal 3 63 3 4 5" xfId="18678"/>
    <cellStyle name="Normal 3 63 3 4 6" xfId="21462"/>
    <cellStyle name="Normal 3 63 3 5" xfId="7951"/>
    <cellStyle name="Normal 3 63 3 5 2" xfId="14216"/>
    <cellStyle name="Normal 3 63 3 5 2 2" xfId="31206"/>
    <cellStyle name="Normal 3 63 3 5 3" xfId="24246"/>
    <cellStyle name="Normal 3 63 3 6" xfId="5863"/>
    <cellStyle name="Normal 3 63 3 6 2" xfId="12128"/>
    <cellStyle name="Normal 3 63 3 6 2 2" xfId="29118"/>
    <cellStyle name="Normal 3 63 3 6 3" xfId="22158"/>
    <cellStyle name="Normal 3 63 3 7" xfId="10040"/>
    <cellStyle name="Normal 3 63 3 7 2" xfId="27030"/>
    <cellStyle name="Normal 3 63 3 7 3" xfId="20070"/>
    <cellStyle name="Normal 3 63 3 8" xfId="16602"/>
    <cellStyle name="Normal 3 63 3 8 2" xfId="26334"/>
    <cellStyle name="Normal 3 63 3 9" xfId="17286"/>
    <cellStyle name="Normal 3 63 4" xfId="3946"/>
    <cellStyle name="Normal 3 63 4 2" xfId="4642"/>
    <cellStyle name="Normal 3 63 4 2 2" xfId="8818"/>
    <cellStyle name="Normal 3 63 4 2 2 2" xfId="15083"/>
    <cellStyle name="Normal 3 63 4 2 2 2 2" xfId="32073"/>
    <cellStyle name="Normal 3 63 4 2 2 3" xfId="25113"/>
    <cellStyle name="Normal 3 63 4 2 3" xfId="6730"/>
    <cellStyle name="Normal 3 63 4 2 3 2" xfId="12995"/>
    <cellStyle name="Normal 3 63 4 2 3 2 2" xfId="29985"/>
    <cellStyle name="Normal 3 63 4 2 3 3" xfId="23025"/>
    <cellStyle name="Normal 3 63 4 2 4" xfId="10907"/>
    <cellStyle name="Normal 3 63 4 2 4 2" xfId="27897"/>
    <cellStyle name="Normal 3 63 4 2 5" xfId="18153"/>
    <cellStyle name="Normal 3 63 4 2 6" xfId="20937"/>
    <cellStyle name="Normal 3 63 4 3" xfId="5338"/>
    <cellStyle name="Normal 3 63 4 3 2" xfId="9514"/>
    <cellStyle name="Normal 3 63 4 3 2 2" xfId="15779"/>
    <cellStyle name="Normal 3 63 4 3 2 2 2" xfId="32769"/>
    <cellStyle name="Normal 3 63 4 3 2 3" xfId="25809"/>
    <cellStyle name="Normal 3 63 4 3 3" xfId="7426"/>
    <cellStyle name="Normal 3 63 4 3 3 2" xfId="13691"/>
    <cellStyle name="Normal 3 63 4 3 3 2 2" xfId="30681"/>
    <cellStyle name="Normal 3 63 4 3 3 3" xfId="23721"/>
    <cellStyle name="Normal 3 63 4 3 4" xfId="11603"/>
    <cellStyle name="Normal 3 63 4 3 4 2" xfId="28593"/>
    <cellStyle name="Normal 3 63 4 3 5" xfId="18849"/>
    <cellStyle name="Normal 3 63 4 3 6" xfId="21633"/>
    <cellStyle name="Normal 3 63 4 4" xfId="8122"/>
    <cellStyle name="Normal 3 63 4 4 2" xfId="14387"/>
    <cellStyle name="Normal 3 63 4 4 2 2" xfId="31377"/>
    <cellStyle name="Normal 3 63 4 4 3" xfId="24417"/>
    <cellStyle name="Normal 3 63 4 5" xfId="6034"/>
    <cellStyle name="Normal 3 63 4 5 2" xfId="12299"/>
    <cellStyle name="Normal 3 63 4 5 2 2" xfId="29289"/>
    <cellStyle name="Normal 3 63 4 5 3" xfId="22329"/>
    <cellStyle name="Normal 3 63 4 6" xfId="10211"/>
    <cellStyle name="Normal 3 63 4 6 2" xfId="27201"/>
    <cellStyle name="Normal 3 63 4 6 3" xfId="20241"/>
    <cellStyle name="Normal 3 63 4 7" xfId="16773"/>
    <cellStyle name="Normal 3 63 4 7 2" xfId="26505"/>
    <cellStyle name="Normal 3 63 4 8" xfId="17457"/>
    <cellStyle name="Normal 3 63 4 9" xfId="19545"/>
    <cellStyle name="Normal 3 63 5" xfId="4300"/>
    <cellStyle name="Normal 3 63 5 2" xfId="8476"/>
    <cellStyle name="Normal 3 63 5 2 2" xfId="14741"/>
    <cellStyle name="Normal 3 63 5 2 2 2" xfId="31731"/>
    <cellStyle name="Normal 3 63 5 2 3" xfId="24771"/>
    <cellStyle name="Normal 3 63 5 3" xfId="6388"/>
    <cellStyle name="Normal 3 63 5 3 2" xfId="12653"/>
    <cellStyle name="Normal 3 63 5 3 2 2" xfId="29643"/>
    <cellStyle name="Normal 3 63 5 3 3" xfId="22683"/>
    <cellStyle name="Normal 3 63 5 4" xfId="10565"/>
    <cellStyle name="Normal 3 63 5 4 2" xfId="27555"/>
    <cellStyle name="Normal 3 63 5 5" xfId="17811"/>
    <cellStyle name="Normal 3 63 5 6" xfId="20595"/>
    <cellStyle name="Normal 3 63 6" xfId="4996"/>
    <cellStyle name="Normal 3 63 6 2" xfId="9172"/>
    <cellStyle name="Normal 3 63 6 2 2" xfId="15437"/>
    <cellStyle name="Normal 3 63 6 2 2 2" xfId="32427"/>
    <cellStyle name="Normal 3 63 6 2 3" xfId="25467"/>
    <cellStyle name="Normal 3 63 6 3" xfId="7084"/>
    <cellStyle name="Normal 3 63 6 3 2" xfId="13349"/>
    <cellStyle name="Normal 3 63 6 3 2 2" xfId="30339"/>
    <cellStyle name="Normal 3 63 6 3 3" xfId="23379"/>
    <cellStyle name="Normal 3 63 6 4" xfId="11261"/>
    <cellStyle name="Normal 3 63 6 4 2" xfId="28251"/>
    <cellStyle name="Normal 3 63 6 5" xfId="18507"/>
    <cellStyle name="Normal 3 63 6 6" xfId="21291"/>
    <cellStyle name="Normal 3 63 7" xfId="7780"/>
    <cellStyle name="Normal 3 63 7 2" xfId="14045"/>
    <cellStyle name="Normal 3 63 7 2 2" xfId="31035"/>
    <cellStyle name="Normal 3 63 7 3" xfId="24075"/>
    <cellStyle name="Normal 3 63 8" xfId="5692"/>
    <cellStyle name="Normal 3 63 8 2" xfId="11957"/>
    <cellStyle name="Normal 3 63 8 2 2" xfId="28947"/>
    <cellStyle name="Normal 3 63 8 3" xfId="21987"/>
    <cellStyle name="Normal 3 63 9" xfId="9869"/>
    <cellStyle name="Normal 3 63 9 2" xfId="26859"/>
    <cellStyle name="Normal 3 63 9 3" xfId="19899"/>
    <cellStyle name="Normal 3 64" xfId="3643"/>
    <cellStyle name="Normal 3 64 10" xfId="17154"/>
    <cellStyle name="Normal 3 64 11" xfId="19242"/>
    <cellStyle name="Normal 3 64 2" xfId="3814"/>
    <cellStyle name="Normal 3 64 2 10" xfId="19413"/>
    <cellStyle name="Normal 3 64 2 2" xfId="4156"/>
    <cellStyle name="Normal 3 64 2 2 2" xfId="4852"/>
    <cellStyle name="Normal 3 64 2 2 2 2" xfId="9028"/>
    <cellStyle name="Normal 3 64 2 2 2 2 2" xfId="15293"/>
    <cellStyle name="Normal 3 64 2 2 2 2 2 2" xfId="32283"/>
    <cellStyle name="Normal 3 64 2 2 2 2 3" xfId="25323"/>
    <cellStyle name="Normal 3 64 2 2 2 3" xfId="6940"/>
    <cellStyle name="Normal 3 64 2 2 2 3 2" xfId="13205"/>
    <cellStyle name="Normal 3 64 2 2 2 3 2 2" xfId="30195"/>
    <cellStyle name="Normal 3 64 2 2 2 3 3" xfId="23235"/>
    <cellStyle name="Normal 3 64 2 2 2 4" xfId="11117"/>
    <cellStyle name="Normal 3 64 2 2 2 4 2" xfId="28107"/>
    <cellStyle name="Normal 3 64 2 2 2 5" xfId="18363"/>
    <cellStyle name="Normal 3 64 2 2 2 6" xfId="21147"/>
    <cellStyle name="Normal 3 64 2 2 3" xfId="5548"/>
    <cellStyle name="Normal 3 64 2 2 3 2" xfId="9724"/>
    <cellStyle name="Normal 3 64 2 2 3 2 2" xfId="15989"/>
    <cellStyle name="Normal 3 64 2 2 3 2 2 2" xfId="32979"/>
    <cellStyle name="Normal 3 64 2 2 3 2 3" xfId="26019"/>
    <cellStyle name="Normal 3 64 2 2 3 3" xfId="7636"/>
    <cellStyle name="Normal 3 64 2 2 3 3 2" xfId="13901"/>
    <cellStyle name="Normal 3 64 2 2 3 3 2 2" xfId="30891"/>
    <cellStyle name="Normal 3 64 2 2 3 3 3" xfId="23931"/>
    <cellStyle name="Normal 3 64 2 2 3 4" xfId="11813"/>
    <cellStyle name="Normal 3 64 2 2 3 4 2" xfId="28803"/>
    <cellStyle name="Normal 3 64 2 2 3 5" xfId="19059"/>
    <cellStyle name="Normal 3 64 2 2 3 6" xfId="21843"/>
    <cellStyle name="Normal 3 64 2 2 4" xfId="8332"/>
    <cellStyle name="Normal 3 64 2 2 4 2" xfId="14597"/>
    <cellStyle name="Normal 3 64 2 2 4 2 2" xfId="31587"/>
    <cellStyle name="Normal 3 64 2 2 4 3" xfId="24627"/>
    <cellStyle name="Normal 3 64 2 2 5" xfId="6244"/>
    <cellStyle name="Normal 3 64 2 2 5 2" xfId="12509"/>
    <cellStyle name="Normal 3 64 2 2 5 2 2" xfId="29499"/>
    <cellStyle name="Normal 3 64 2 2 5 3" xfId="22539"/>
    <cellStyle name="Normal 3 64 2 2 6" xfId="10421"/>
    <cellStyle name="Normal 3 64 2 2 6 2" xfId="27411"/>
    <cellStyle name="Normal 3 64 2 2 6 3" xfId="20451"/>
    <cellStyle name="Normal 3 64 2 2 7" xfId="16983"/>
    <cellStyle name="Normal 3 64 2 2 7 2" xfId="26715"/>
    <cellStyle name="Normal 3 64 2 2 8" xfId="17667"/>
    <cellStyle name="Normal 3 64 2 2 9" xfId="19755"/>
    <cellStyle name="Normal 3 64 2 3" xfId="4510"/>
    <cellStyle name="Normal 3 64 2 3 2" xfId="8686"/>
    <cellStyle name="Normal 3 64 2 3 2 2" xfId="14951"/>
    <cellStyle name="Normal 3 64 2 3 2 2 2" xfId="31941"/>
    <cellStyle name="Normal 3 64 2 3 2 3" xfId="24981"/>
    <cellStyle name="Normal 3 64 2 3 3" xfId="6598"/>
    <cellStyle name="Normal 3 64 2 3 3 2" xfId="12863"/>
    <cellStyle name="Normal 3 64 2 3 3 2 2" xfId="29853"/>
    <cellStyle name="Normal 3 64 2 3 3 3" xfId="22893"/>
    <cellStyle name="Normal 3 64 2 3 4" xfId="10775"/>
    <cellStyle name="Normal 3 64 2 3 4 2" xfId="27765"/>
    <cellStyle name="Normal 3 64 2 3 5" xfId="18021"/>
    <cellStyle name="Normal 3 64 2 3 6" xfId="20805"/>
    <cellStyle name="Normal 3 64 2 4" xfId="5206"/>
    <cellStyle name="Normal 3 64 2 4 2" xfId="9382"/>
    <cellStyle name="Normal 3 64 2 4 2 2" xfId="15647"/>
    <cellStyle name="Normal 3 64 2 4 2 2 2" xfId="32637"/>
    <cellStyle name="Normal 3 64 2 4 2 3" xfId="25677"/>
    <cellStyle name="Normal 3 64 2 4 3" xfId="7294"/>
    <cellStyle name="Normal 3 64 2 4 3 2" xfId="13559"/>
    <cellStyle name="Normal 3 64 2 4 3 2 2" xfId="30549"/>
    <cellStyle name="Normal 3 64 2 4 3 3" xfId="23589"/>
    <cellStyle name="Normal 3 64 2 4 4" xfId="11471"/>
    <cellStyle name="Normal 3 64 2 4 4 2" xfId="28461"/>
    <cellStyle name="Normal 3 64 2 4 5" xfId="18717"/>
    <cellStyle name="Normal 3 64 2 4 6" xfId="21501"/>
    <cellStyle name="Normal 3 64 2 5" xfId="7990"/>
    <cellStyle name="Normal 3 64 2 5 2" xfId="14255"/>
    <cellStyle name="Normal 3 64 2 5 2 2" xfId="31245"/>
    <cellStyle name="Normal 3 64 2 5 3" xfId="24285"/>
    <cellStyle name="Normal 3 64 2 6" xfId="5902"/>
    <cellStyle name="Normal 3 64 2 6 2" xfId="12167"/>
    <cellStyle name="Normal 3 64 2 6 2 2" xfId="29157"/>
    <cellStyle name="Normal 3 64 2 6 3" xfId="22197"/>
    <cellStyle name="Normal 3 64 2 7" xfId="10079"/>
    <cellStyle name="Normal 3 64 2 7 2" xfId="27069"/>
    <cellStyle name="Normal 3 64 2 7 3" xfId="20109"/>
    <cellStyle name="Normal 3 64 2 8" xfId="16641"/>
    <cellStyle name="Normal 3 64 2 8 2" xfId="26373"/>
    <cellStyle name="Normal 3 64 2 9" xfId="17325"/>
    <cellStyle name="Normal 3 64 3" xfId="3985"/>
    <cellStyle name="Normal 3 64 3 2" xfId="4681"/>
    <cellStyle name="Normal 3 64 3 2 2" xfId="8857"/>
    <cellStyle name="Normal 3 64 3 2 2 2" xfId="15122"/>
    <cellStyle name="Normal 3 64 3 2 2 2 2" xfId="32112"/>
    <cellStyle name="Normal 3 64 3 2 2 3" xfId="25152"/>
    <cellStyle name="Normal 3 64 3 2 3" xfId="6769"/>
    <cellStyle name="Normal 3 64 3 2 3 2" xfId="13034"/>
    <cellStyle name="Normal 3 64 3 2 3 2 2" xfId="30024"/>
    <cellStyle name="Normal 3 64 3 2 3 3" xfId="23064"/>
    <cellStyle name="Normal 3 64 3 2 4" xfId="10946"/>
    <cellStyle name="Normal 3 64 3 2 4 2" xfId="27936"/>
    <cellStyle name="Normal 3 64 3 2 5" xfId="18192"/>
    <cellStyle name="Normal 3 64 3 2 6" xfId="20976"/>
    <cellStyle name="Normal 3 64 3 3" xfId="5377"/>
    <cellStyle name="Normal 3 64 3 3 2" xfId="9553"/>
    <cellStyle name="Normal 3 64 3 3 2 2" xfId="15818"/>
    <cellStyle name="Normal 3 64 3 3 2 2 2" xfId="32808"/>
    <cellStyle name="Normal 3 64 3 3 2 3" xfId="25848"/>
    <cellStyle name="Normal 3 64 3 3 3" xfId="7465"/>
    <cellStyle name="Normal 3 64 3 3 3 2" xfId="13730"/>
    <cellStyle name="Normal 3 64 3 3 3 2 2" xfId="30720"/>
    <cellStyle name="Normal 3 64 3 3 3 3" xfId="23760"/>
    <cellStyle name="Normal 3 64 3 3 4" xfId="11642"/>
    <cellStyle name="Normal 3 64 3 3 4 2" xfId="28632"/>
    <cellStyle name="Normal 3 64 3 3 5" xfId="18888"/>
    <cellStyle name="Normal 3 64 3 3 6" xfId="21672"/>
    <cellStyle name="Normal 3 64 3 4" xfId="8161"/>
    <cellStyle name="Normal 3 64 3 4 2" xfId="14426"/>
    <cellStyle name="Normal 3 64 3 4 2 2" xfId="31416"/>
    <cellStyle name="Normal 3 64 3 4 3" xfId="24456"/>
    <cellStyle name="Normal 3 64 3 5" xfId="6073"/>
    <cellStyle name="Normal 3 64 3 5 2" xfId="12338"/>
    <cellStyle name="Normal 3 64 3 5 2 2" xfId="29328"/>
    <cellStyle name="Normal 3 64 3 5 3" xfId="22368"/>
    <cellStyle name="Normal 3 64 3 6" xfId="10250"/>
    <cellStyle name="Normal 3 64 3 6 2" xfId="27240"/>
    <cellStyle name="Normal 3 64 3 6 3" xfId="20280"/>
    <cellStyle name="Normal 3 64 3 7" xfId="16812"/>
    <cellStyle name="Normal 3 64 3 7 2" xfId="26544"/>
    <cellStyle name="Normal 3 64 3 8" xfId="17496"/>
    <cellStyle name="Normal 3 64 3 9" xfId="19584"/>
    <cellStyle name="Normal 3 64 4" xfId="4339"/>
    <cellStyle name="Normal 3 64 4 2" xfId="8515"/>
    <cellStyle name="Normal 3 64 4 2 2" xfId="14780"/>
    <cellStyle name="Normal 3 64 4 2 2 2" xfId="31770"/>
    <cellStyle name="Normal 3 64 4 2 3" xfId="24810"/>
    <cellStyle name="Normal 3 64 4 3" xfId="6427"/>
    <cellStyle name="Normal 3 64 4 3 2" xfId="12692"/>
    <cellStyle name="Normal 3 64 4 3 2 2" xfId="29682"/>
    <cellStyle name="Normal 3 64 4 3 3" xfId="22722"/>
    <cellStyle name="Normal 3 64 4 4" xfId="10604"/>
    <cellStyle name="Normal 3 64 4 4 2" xfId="27594"/>
    <cellStyle name="Normal 3 64 4 5" xfId="17850"/>
    <cellStyle name="Normal 3 64 4 6" xfId="20634"/>
    <cellStyle name="Normal 3 64 5" xfId="5035"/>
    <cellStyle name="Normal 3 64 5 2" xfId="9211"/>
    <cellStyle name="Normal 3 64 5 2 2" xfId="15476"/>
    <cellStyle name="Normal 3 64 5 2 2 2" xfId="32466"/>
    <cellStyle name="Normal 3 64 5 2 3" xfId="25506"/>
    <cellStyle name="Normal 3 64 5 3" xfId="7123"/>
    <cellStyle name="Normal 3 64 5 3 2" xfId="13388"/>
    <cellStyle name="Normal 3 64 5 3 2 2" xfId="30378"/>
    <cellStyle name="Normal 3 64 5 3 3" xfId="23418"/>
    <cellStyle name="Normal 3 64 5 4" xfId="11300"/>
    <cellStyle name="Normal 3 64 5 4 2" xfId="28290"/>
    <cellStyle name="Normal 3 64 5 5" xfId="18546"/>
    <cellStyle name="Normal 3 64 5 6" xfId="21330"/>
    <cellStyle name="Normal 3 64 6" xfId="7819"/>
    <cellStyle name="Normal 3 64 6 2" xfId="14084"/>
    <cellStyle name="Normal 3 64 6 2 2" xfId="31074"/>
    <cellStyle name="Normal 3 64 6 3" xfId="24114"/>
    <cellStyle name="Normal 3 64 7" xfId="5731"/>
    <cellStyle name="Normal 3 64 7 2" xfId="11996"/>
    <cellStyle name="Normal 3 64 7 2 2" xfId="28986"/>
    <cellStyle name="Normal 3 64 7 3" xfId="22026"/>
    <cellStyle name="Normal 3 64 8" xfId="9908"/>
    <cellStyle name="Normal 3 64 8 2" xfId="26898"/>
    <cellStyle name="Normal 3 64 8 3" xfId="19938"/>
    <cellStyle name="Normal 3 64 9" xfId="16470"/>
    <cellStyle name="Normal 3 64 9 2" xfId="26202"/>
    <cellStyle name="Normal 3 65" xfId="3721"/>
    <cellStyle name="Normal 3 65 10" xfId="19320"/>
    <cellStyle name="Normal 3 65 2" xfId="4063"/>
    <cellStyle name="Normal 3 65 2 2" xfId="4759"/>
    <cellStyle name="Normal 3 65 2 2 2" xfId="8935"/>
    <cellStyle name="Normal 3 65 2 2 2 2" xfId="15200"/>
    <cellStyle name="Normal 3 65 2 2 2 2 2" xfId="32190"/>
    <cellStyle name="Normal 3 65 2 2 2 3" xfId="25230"/>
    <cellStyle name="Normal 3 65 2 2 3" xfId="6847"/>
    <cellStyle name="Normal 3 65 2 2 3 2" xfId="13112"/>
    <cellStyle name="Normal 3 65 2 2 3 2 2" xfId="30102"/>
    <cellStyle name="Normal 3 65 2 2 3 3" xfId="23142"/>
    <cellStyle name="Normal 3 65 2 2 4" xfId="11024"/>
    <cellStyle name="Normal 3 65 2 2 4 2" xfId="28014"/>
    <cellStyle name="Normal 3 65 2 2 5" xfId="18270"/>
    <cellStyle name="Normal 3 65 2 2 6" xfId="21054"/>
    <cellStyle name="Normal 3 65 2 3" xfId="5455"/>
    <cellStyle name="Normal 3 65 2 3 2" xfId="9631"/>
    <cellStyle name="Normal 3 65 2 3 2 2" xfId="15896"/>
    <cellStyle name="Normal 3 65 2 3 2 2 2" xfId="32886"/>
    <cellStyle name="Normal 3 65 2 3 2 3" xfId="25926"/>
    <cellStyle name="Normal 3 65 2 3 3" xfId="7543"/>
    <cellStyle name="Normal 3 65 2 3 3 2" xfId="13808"/>
    <cellStyle name="Normal 3 65 2 3 3 2 2" xfId="30798"/>
    <cellStyle name="Normal 3 65 2 3 3 3" xfId="23838"/>
    <cellStyle name="Normal 3 65 2 3 4" xfId="11720"/>
    <cellStyle name="Normal 3 65 2 3 4 2" xfId="28710"/>
    <cellStyle name="Normal 3 65 2 3 5" xfId="18966"/>
    <cellStyle name="Normal 3 65 2 3 6" xfId="21750"/>
    <cellStyle name="Normal 3 65 2 4" xfId="8239"/>
    <cellStyle name="Normal 3 65 2 4 2" xfId="14504"/>
    <cellStyle name="Normal 3 65 2 4 2 2" xfId="31494"/>
    <cellStyle name="Normal 3 65 2 4 3" xfId="24534"/>
    <cellStyle name="Normal 3 65 2 5" xfId="6151"/>
    <cellStyle name="Normal 3 65 2 5 2" xfId="12416"/>
    <cellStyle name="Normal 3 65 2 5 2 2" xfId="29406"/>
    <cellStyle name="Normal 3 65 2 5 3" xfId="22446"/>
    <cellStyle name="Normal 3 65 2 6" xfId="10328"/>
    <cellStyle name="Normal 3 65 2 6 2" xfId="27318"/>
    <cellStyle name="Normal 3 65 2 6 3" xfId="20358"/>
    <cellStyle name="Normal 3 65 2 7" xfId="16890"/>
    <cellStyle name="Normal 3 65 2 7 2" xfId="26622"/>
    <cellStyle name="Normal 3 65 2 8" xfId="17574"/>
    <cellStyle name="Normal 3 65 2 9" xfId="19662"/>
    <cellStyle name="Normal 3 65 3" xfId="4417"/>
    <cellStyle name="Normal 3 65 3 2" xfId="8593"/>
    <cellStyle name="Normal 3 65 3 2 2" xfId="14858"/>
    <cellStyle name="Normal 3 65 3 2 2 2" xfId="31848"/>
    <cellStyle name="Normal 3 65 3 2 3" xfId="24888"/>
    <cellStyle name="Normal 3 65 3 3" xfId="6505"/>
    <cellStyle name="Normal 3 65 3 3 2" xfId="12770"/>
    <cellStyle name="Normal 3 65 3 3 2 2" xfId="29760"/>
    <cellStyle name="Normal 3 65 3 3 3" xfId="22800"/>
    <cellStyle name="Normal 3 65 3 4" xfId="10682"/>
    <cellStyle name="Normal 3 65 3 4 2" xfId="27672"/>
    <cellStyle name="Normal 3 65 3 5" xfId="17928"/>
    <cellStyle name="Normal 3 65 3 6" xfId="20712"/>
    <cellStyle name="Normal 3 65 4" xfId="5113"/>
    <cellStyle name="Normal 3 65 4 2" xfId="9289"/>
    <cellStyle name="Normal 3 65 4 2 2" xfId="15554"/>
    <cellStyle name="Normal 3 65 4 2 2 2" xfId="32544"/>
    <cellStyle name="Normal 3 65 4 2 3" xfId="25584"/>
    <cellStyle name="Normal 3 65 4 3" xfId="7201"/>
    <cellStyle name="Normal 3 65 4 3 2" xfId="13466"/>
    <cellStyle name="Normal 3 65 4 3 2 2" xfId="30456"/>
    <cellStyle name="Normal 3 65 4 3 3" xfId="23496"/>
    <cellStyle name="Normal 3 65 4 4" xfId="11378"/>
    <cellStyle name="Normal 3 65 4 4 2" xfId="28368"/>
    <cellStyle name="Normal 3 65 4 5" xfId="18624"/>
    <cellStyle name="Normal 3 65 4 6" xfId="21408"/>
    <cellStyle name="Normal 3 65 5" xfId="7897"/>
    <cellStyle name="Normal 3 65 5 2" xfId="14162"/>
    <cellStyle name="Normal 3 65 5 2 2" xfId="31152"/>
    <cellStyle name="Normal 3 65 5 3" xfId="24192"/>
    <cellStyle name="Normal 3 65 6" xfId="5809"/>
    <cellStyle name="Normal 3 65 6 2" xfId="12074"/>
    <cellStyle name="Normal 3 65 6 2 2" xfId="29064"/>
    <cellStyle name="Normal 3 65 6 3" xfId="22104"/>
    <cellStyle name="Normal 3 65 7" xfId="9986"/>
    <cellStyle name="Normal 3 65 7 2" xfId="26976"/>
    <cellStyle name="Normal 3 65 7 3" xfId="20016"/>
    <cellStyle name="Normal 3 65 8" xfId="16548"/>
    <cellStyle name="Normal 3 65 8 2" xfId="26280"/>
    <cellStyle name="Normal 3 65 9" xfId="17232"/>
    <cellStyle name="Normal 3 66" xfId="4234"/>
    <cellStyle name="Normal 3 66 2" xfId="4930"/>
    <cellStyle name="Normal 3 66 2 2" xfId="9106"/>
    <cellStyle name="Normal 3 66 2 2 2" xfId="15371"/>
    <cellStyle name="Normal 3 66 2 2 2 2" xfId="32361"/>
    <cellStyle name="Normal 3 66 2 2 3" xfId="25401"/>
    <cellStyle name="Normal 3 66 2 3" xfId="7018"/>
    <cellStyle name="Normal 3 66 2 3 2" xfId="13283"/>
    <cellStyle name="Normal 3 66 2 3 2 2" xfId="30273"/>
    <cellStyle name="Normal 3 66 2 3 3" xfId="23313"/>
    <cellStyle name="Normal 3 66 2 4" xfId="11195"/>
    <cellStyle name="Normal 3 66 2 4 2" xfId="28185"/>
    <cellStyle name="Normal 3 66 2 5" xfId="18441"/>
    <cellStyle name="Normal 3 66 2 6" xfId="21225"/>
    <cellStyle name="Normal 3 66 3" xfId="5626"/>
    <cellStyle name="Normal 3 66 3 2" xfId="9802"/>
    <cellStyle name="Normal 3 66 3 2 2" xfId="16067"/>
    <cellStyle name="Normal 3 66 3 2 2 2" xfId="33057"/>
    <cellStyle name="Normal 3 66 3 2 3" xfId="26097"/>
    <cellStyle name="Normal 3 66 3 3" xfId="7714"/>
    <cellStyle name="Normal 3 66 3 3 2" xfId="13979"/>
    <cellStyle name="Normal 3 66 3 3 2 2" xfId="30969"/>
    <cellStyle name="Normal 3 66 3 3 3" xfId="24009"/>
    <cellStyle name="Normal 3 66 3 4" xfId="11891"/>
    <cellStyle name="Normal 3 66 3 4 2" xfId="28881"/>
    <cellStyle name="Normal 3 66 3 5" xfId="19137"/>
    <cellStyle name="Normal 3 66 3 6" xfId="21921"/>
    <cellStyle name="Normal 3 66 4" xfId="8410"/>
    <cellStyle name="Normal 3 66 4 2" xfId="14675"/>
    <cellStyle name="Normal 3 66 4 2 2" xfId="31665"/>
    <cellStyle name="Normal 3 66 4 3" xfId="24705"/>
    <cellStyle name="Normal 3 66 5" xfId="6322"/>
    <cellStyle name="Normal 3 66 5 2" xfId="12587"/>
    <cellStyle name="Normal 3 66 5 2 2" xfId="29577"/>
    <cellStyle name="Normal 3 66 5 3" xfId="22617"/>
    <cellStyle name="Normal 3 66 6" xfId="10499"/>
    <cellStyle name="Normal 3 66 6 2" xfId="27489"/>
    <cellStyle name="Normal 3 66 6 3" xfId="20529"/>
    <cellStyle name="Normal 3 66 7" xfId="16719"/>
    <cellStyle name="Normal 3 66 7 2" xfId="26793"/>
    <cellStyle name="Normal 3 66 8" xfId="17745"/>
    <cellStyle name="Normal 3 66 9" xfId="19833"/>
    <cellStyle name="Normal 3 67" xfId="3892"/>
    <cellStyle name="Normal 3 67 2" xfId="4588"/>
    <cellStyle name="Normal 3 67 2 2" xfId="8764"/>
    <cellStyle name="Normal 3 67 2 2 2" xfId="15029"/>
    <cellStyle name="Normal 3 67 2 2 2 2" xfId="32019"/>
    <cellStyle name="Normal 3 67 2 2 3" xfId="25059"/>
    <cellStyle name="Normal 3 67 2 3" xfId="6676"/>
    <cellStyle name="Normal 3 67 2 3 2" xfId="12941"/>
    <cellStyle name="Normal 3 67 2 3 2 2" xfId="29931"/>
    <cellStyle name="Normal 3 67 2 3 3" xfId="22971"/>
    <cellStyle name="Normal 3 67 2 4" xfId="10853"/>
    <cellStyle name="Normal 3 67 2 4 2" xfId="27843"/>
    <cellStyle name="Normal 3 67 2 5" xfId="18099"/>
    <cellStyle name="Normal 3 67 2 6" xfId="20883"/>
    <cellStyle name="Normal 3 67 3" xfId="5284"/>
    <cellStyle name="Normal 3 67 3 2" xfId="9460"/>
    <cellStyle name="Normal 3 67 3 2 2" xfId="15725"/>
    <cellStyle name="Normal 3 67 3 2 2 2" xfId="32715"/>
    <cellStyle name="Normal 3 67 3 2 3" xfId="25755"/>
    <cellStyle name="Normal 3 67 3 3" xfId="7372"/>
    <cellStyle name="Normal 3 67 3 3 2" xfId="13637"/>
    <cellStyle name="Normal 3 67 3 3 2 2" xfId="30627"/>
    <cellStyle name="Normal 3 67 3 3 3" xfId="23667"/>
    <cellStyle name="Normal 3 67 3 4" xfId="11549"/>
    <cellStyle name="Normal 3 67 3 4 2" xfId="28539"/>
    <cellStyle name="Normal 3 67 3 5" xfId="18795"/>
    <cellStyle name="Normal 3 67 3 6" xfId="21579"/>
    <cellStyle name="Normal 3 67 4" xfId="8068"/>
    <cellStyle name="Normal 3 67 4 2" xfId="14333"/>
    <cellStyle name="Normal 3 67 4 2 2" xfId="31323"/>
    <cellStyle name="Normal 3 67 4 3" xfId="24363"/>
    <cellStyle name="Normal 3 67 5" xfId="5980"/>
    <cellStyle name="Normal 3 67 5 2" xfId="12245"/>
    <cellStyle name="Normal 3 67 5 2 2" xfId="29235"/>
    <cellStyle name="Normal 3 67 5 3" xfId="22275"/>
    <cellStyle name="Normal 3 67 6" xfId="10157"/>
    <cellStyle name="Normal 3 67 6 2" xfId="27147"/>
    <cellStyle name="Normal 3 67 6 3" xfId="20187"/>
    <cellStyle name="Normal 3 67 7" xfId="17403"/>
    <cellStyle name="Normal 3 67 7 2" xfId="26451"/>
    <cellStyle name="Normal 3 67 8" xfId="19491"/>
    <cellStyle name="Normal 3 68" xfId="4246"/>
    <cellStyle name="Normal 3 68 2" xfId="8422"/>
    <cellStyle name="Normal 3 68 2 2" xfId="14687"/>
    <cellStyle name="Normal 3 68 2 2 2" xfId="31677"/>
    <cellStyle name="Normal 3 68 2 3" xfId="24717"/>
    <cellStyle name="Normal 3 68 3" xfId="6334"/>
    <cellStyle name="Normal 3 68 3 2" xfId="12599"/>
    <cellStyle name="Normal 3 68 3 2 2" xfId="29589"/>
    <cellStyle name="Normal 3 68 3 3" xfId="22629"/>
    <cellStyle name="Normal 3 68 4" xfId="10511"/>
    <cellStyle name="Normal 3 68 4 2" xfId="27501"/>
    <cellStyle name="Normal 3 68 5" xfId="17757"/>
    <cellStyle name="Normal 3 68 6" xfId="20541"/>
    <cellStyle name="Normal 3 69" xfId="4942"/>
    <cellStyle name="Normal 3 69 2" xfId="9118"/>
    <cellStyle name="Normal 3 69 2 2" xfId="15383"/>
    <cellStyle name="Normal 3 69 2 2 2" xfId="32373"/>
    <cellStyle name="Normal 3 69 2 3" xfId="25413"/>
    <cellStyle name="Normal 3 69 3" xfId="7030"/>
    <cellStyle name="Normal 3 69 3 2" xfId="13295"/>
    <cellStyle name="Normal 3 69 3 2 2" xfId="30285"/>
    <cellStyle name="Normal 3 69 3 3" xfId="23325"/>
    <cellStyle name="Normal 3 69 4" xfId="11207"/>
    <cellStyle name="Normal 3 69 4 2" xfId="28197"/>
    <cellStyle name="Normal 3 69 5" xfId="18453"/>
    <cellStyle name="Normal 3 69 6" xfId="21237"/>
    <cellStyle name="Normal 3 7" xfId="492"/>
    <cellStyle name="Normal 3 7 2" xfId="2813"/>
    <cellStyle name="Normal 3 7 2 2" xfId="33423"/>
    <cellStyle name="Normal 3 7 3" xfId="1661"/>
    <cellStyle name="Normal 3 7_Feasibility" xfId="16247"/>
    <cellStyle name="Normal 3 70" xfId="7726"/>
    <cellStyle name="Normal 3 70 2" xfId="13991"/>
    <cellStyle name="Normal 3 70 2 2" xfId="30981"/>
    <cellStyle name="Normal 3 70 3" xfId="24021"/>
    <cellStyle name="Normal 3 71" xfId="5638"/>
    <cellStyle name="Normal 3 71 2" xfId="11903"/>
    <cellStyle name="Normal 3 71 2 2" xfId="28893"/>
    <cellStyle name="Normal 3 71 3" xfId="21933"/>
    <cellStyle name="Normal 3 72" xfId="9815"/>
    <cellStyle name="Normal 3 72 2" xfId="26805"/>
    <cellStyle name="Normal 3 72 3" xfId="19845"/>
    <cellStyle name="Normal 3 73" xfId="9814"/>
    <cellStyle name="Normal 3 73 2" xfId="26109"/>
    <cellStyle name="Normal 3 74" xfId="16377"/>
    <cellStyle name="Normal 3 75" xfId="17061"/>
    <cellStyle name="Normal 3 76" xfId="19149"/>
    <cellStyle name="Normal 3 77" xfId="33073"/>
    <cellStyle name="Normal 3 78" xfId="33075"/>
    <cellStyle name="Normal 3 79" xfId="33072"/>
    <cellStyle name="Normal 3 8" xfId="493"/>
    <cellStyle name="Normal 3 8 2" xfId="2814"/>
    <cellStyle name="Normal 3 8 2 2" xfId="33424"/>
    <cellStyle name="Normal 3 8 3" xfId="1662"/>
    <cellStyle name="Normal 3 8_Feasibility" xfId="16248"/>
    <cellStyle name="Normal 3 80" xfId="3550"/>
    <cellStyle name="Normal 3 9" xfId="494"/>
    <cellStyle name="Normal 3 9 2" xfId="2815"/>
    <cellStyle name="Normal 3 9 2 2" xfId="33425"/>
    <cellStyle name="Normal 3 9 3" xfId="1663"/>
    <cellStyle name="Normal 3 9_Feasibility" xfId="16249"/>
    <cellStyle name="Normal 3_Feasibility" xfId="16208"/>
    <cellStyle name="Normal 30" xfId="495"/>
    <cellStyle name="Normal 30 10" xfId="496"/>
    <cellStyle name="Normal 30 10 2" xfId="2817"/>
    <cellStyle name="Normal 30 10 2 2" xfId="33426"/>
    <cellStyle name="Normal 30 10 3" xfId="1665"/>
    <cellStyle name="Normal 30 10_Feasibility" xfId="16251"/>
    <cellStyle name="Normal 30 11" xfId="497"/>
    <cellStyle name="Normal 30 11 2" xfId="2818"/>
    <cellStyle name="Normal 30 11 3" xfId="1666"/>
    <cellStyle name="Normal 30 12" xfId="498"/>
    <cellStyle name="Normal 30 12 2" xfId="2819"/>
    <cellStyle name="Normal 30 12 3" xfId="1667"/>
    <cellStyle name="Normal 30 13" xfId="499"/>
    <cellStyle name="Normal 30 13 2" xfId="2820"/>
    <cellStyle name="Normal 30 13 3" xfId="1668"/>
    <cellStyle name="Normal 30 14" xfId="500"/>
    <cellStyle name="Normal 30 14 2" xfId="2821"/>
    <cellStyle name="Normal 30 14 3" xfId="1669"/>
    <cellStyle name="Normal 30 15" xfId="501"/>
    <cellStyle name="Normal 30 15 2" xfId="2822"/>
    <cellStyle name="Normal 30 15 3" xfId="1670"/>
    <cellStyle name="Normal 30 16" xfId="502"/>
    <cellStyle name="Normal 30 16 2" xfId="2823"/>
    <cellStyle name="Normal 30 16 3" xfId="1671"/>
    <cellStyle name="Normal 30 17" xfId="503"/>
    <cellStyle name="Normal 30 17 2" xfId="2824"/>
    <cellStyle name="Normal 30 17 3" xfId="1672"/>
    <cellStyle name="Normal 30 18" xfId="504"/>
    <cellStyle name="Normal 30 18 2" xfId="2825"/>
    <cellStyle name="Normal 30 18 3" xfId="1673"/>
    <cellStyle name="Normal 30 19" xfId="505"/>
    <cellStyle name="Normal 30 19 2" xfId="2826"/>
    <cellStyle name="Normal 30 19 3" xfId="1674"/>
    <cellStyle name="Normal 30 2" xfId="506"/>
    <cellStyle name="Normal 30 2 2" xfId="2827"/>
    <cellStyle name="Normal 30 2 2 2" xfId="33427"/>
    <cellStyle name="Normal 30 2 3" xfId="1675"/>
    <cellStyle name="Normal 30 2_Feasibility" xfId="16252"/>
    <cellStyle name="Normal 30 20" xfId="507"/>
    <cellStyle name="Normal 30 20 2" xfId="2828"/>
    <cellStyle name="Normal 30 20 3" xfId="1676"/>
    <cellStyle name="Normal 30 21" xfId="508"/>
    <cellStyle name="Normal 30 21 2" xfId="2829"/>
    <cellStyle name="Normal 30 21 3" xfId="1677"/>
    <cellStyle name="Normal 30 22" xfId="509"/>
    <cellStyle name="Normal 30 22 2" xfId="2830"/>
    <cellStyle name="Normal 30 22 3" xfId="1678"/>
    <cellStyle name="Normal 30 23" xfId="510"/>
    <cellStyle name="Normal 30 23 2" xfId="2831"/>
    <cellStyle name="Normal 30 23 3" xfId="1679"/>
    <cellStyle name="Normal 30 24" xfId="511"/>
    <cellStyle name="Normal 30 24 2" xfId="2832"/>
    <cellStyle name="Normal 30 24 3" xfId="1680"/>
    <cellStyle name="Normal 30 25" xfId="2816"/>
    <cellStyle name="Normal 30 26" xfId="1664"/>
    <cellStyle name="Normal 30 3" xfId="512"/>
    <cellStyle name="Normal 30 3 2" xfId="2833"/>
    <cellStyle name="Normal 30 3 2 2" xfId="33428"/>
    <cellStyle name="Normal 30 3 3" xfId="1681"/>
    <cellStyle name="Normal 30 3_Feasibility" xfId="16253"/>
    <cellStyle name="Normal 30 4" xfId="513"/>
    <cellStyle name="Normal 30 4 2" xfId="2834"/>
    <cellStyle name="Normal 30 4 2 2" xfId="33429"/>
    <cellStyle name="Normal 30 4 3" xfId="1682"/>
    <cellStyle name="Normal 30 4_Feasibility" xfId="16254"/>
    <cellStyle name="Normal 30 5" xfId="514"/>
    <cellStyle name="Normal 30 5 2" xfId="2835"/>
    <cellStyle name="Normal 30 5 2 2" xfId="33430"/>
    <cellStyle name="Normal 30 5 3" xfId="1683"/>
    <cellStyle name="Normal 30 5_Feasibility" xfId="16255"/>
    <cellStyle name="Normal 30 6" xfId="515"/>
    <cellStyle name="Normal 30 6 2" xfId="2836"/>
    <cellStyle name="Normal 30 6 2 2" xfId="33431"/>
    <cellStyle name="Normal 30 6 3" xfId="1684"/>
    <cellStyle name="Normal 30 6_Feasibility" xfId="16256"/>
    <cellStyle name="Normal 30 7" xfId="516"/>
    <cellStyle name="Normal 30 7 2" xfId="2837"/>
    <cellStyle name="Normal 30 7 2 2" xfId="33432"/>
    <cellStyle name="Normal 30 7 3" xfId="1685"/>
    <cellStyle name="Normal 30 7_Feasibility" xfId="16257"/>
    <cellStyle name="Normal 30 8" xfId="517"/>
    <cellStyle name="Normal 30 8 2" xfId="2838"/>
    <cellStyle name="Normal 30 8 2 2" xfId="33433"/>
    <cellStyle name="Normal 30 8 3" xfId="1686"/>
    <cellStyle name="Normal 30 8_Feasibility" xfId="16258"/>
    <cellStyle name="Normal 30 9" xfId="518"/>
    <cellStyle name="Normal 30 9 2" xfId="2839"/>
    <cellStyle name="Normal 30 9 2 2" xfId="33434"/>
    <cellStyle name="Normal 30 9 3" xfId="1687"/>
    <cellStyle name="Normal 30 9_Feasibility" xfId="16259"/>
    <cellStyle name="Normal 30_Feasibility" xfId="16250"/>
    <cellStyle name="Normal 31" xfId="519"/>
    <cellStyle name="Normal 31 10" xfId="520"/>
    <cellStyle name="Normal 31 10 2" xfId="2841"/>
    <cellStyle name="Normal 31 10 3" xfId="1689"/>
    <cellStyle name="Normal 31 11" xfId="521"/>
    <cellStyle name="Normal 31 11 2" xfId="2842"/>
    <cellStyle name="Normal 31 11 3" xfId="1690"/>
    <cellStyle name="Normal 31 12" xfId="522"/>
    <cellStyle name="Normal 31 12 2" xfId="2843"/>
    <cellStyle name="Normal 31 12 3" xfId="1691"/>
    <cellStyle name="Normal 31 13" xfId="523"/>
    <cellStyle name="Normal 31 13 2" xfId="2844"/>
    <cellStyle name="Normal 31 13 3" xfId="1692"/>
    <cellStyle name="Normal 31 14" xfId="524"/>
    <cellStyle name="Normal 31 14 2" xfId="2845"/>
    <cellStyle name="Normal 31 14 3" xfId="1693"/>
    <cellStyle name="Normal 31 15" xfId="525"/>
    <cellStyle name="Normal 31 15 2" xfId="2846"/>
    <cellStyle name="Normal 31 15 3" xfId="1694"/>
    <cellStyle name="Normal 31 16" xfId="526"/>
    <cellStyle name="Normal 31 16 2" xfId="2847"/>
    <cellStyle name="Normal 31 16 3" xfId="1695"/>
    <cellStyle name="Normal 31 17" xfId="527"/>
    <cellStyle name="Normal 31 17 2" xfId="2848"/>
    <cellStyle name="Normal 31 17 3" xfId="1696"/>
    <cellStyle name="Normal 31 18" xfId="2840"/>
    <cellStyle name="Normal 31 19" xfId="1688"/>
    <cellStyle name="Normal 31 2" xfId="528"/>
    <cellStyle name="Normal 31 2 2" xfId="2849"/>
    <cellStyle name="Normal 31 2 2 2" xfId="33435"/>
    <cellStyle name="Normal 31 2 3" xfId="1697"/>
    <cellStyle name="Normal 31 2_Feasibility" xfId="16261"/>
    <cellStyle name="Normal 31 3" xfId="529"/>
    <cellStyle name="Normal 31 3 2" xfId="2850"/>
    <cellStyle name="Normal 31 3 3" xfId="1698"/>
    <cellStyle name="Normal 31 4" xfId="530"/>
    <cellStyle name="Normal 31 4 2" xfId="2851"/>
    <cellStyle name="Normal 31 4 3" xfId="1699"/>
    <cellStyle name="Normal 31 5" xfId="531"/>
    <cellStyle name="Normal 31 5 2" xfId="2852"/>
    <cellStyle name="Normal 31 5 3" xfId="1700"/>
    <cellStyle name="Normal 31 6" xfId="532"/>
    <cellStyle name="Normal 31 6 2" xfId="2853"/>
    <cellStyle name="Normal 31 6 3" xfId="1701"/>
    <cellStyle name="Normal 31 7" xfId="533"/>
    <cellStyle name="Normal 31 7 2" xfId="2854"/>
    <cellStyle name="Normal 31 7 3" xfId="1702"/>
    <cellStyle name="Normal 31 8" xfId="534"/>
    <cellStyle name="Normal 31 8 2" xfId="2855"/>
    <cellStyle name="Normal 31 8 3" xfId="1703"/>
    <cellStyle name="Normal 31 9" xfId="535"/>
    <cellStyle name="Normal 31 9 2" xfId="2856"/>
    <cellStyle name="Normal 31 9 3" xfId="1704"/>
    <cellStyle name="Normal 31_Feasibility" xfId="16260"/>
    <cellStyle name="Normal 32" xfId="536"/>
    <cellStyle name="Normal 32 10" xfId="537"/>
    <cellStyle name="Normal 32 10 2" xfId="2858"/>
    <cellStyle name="Normal 32 10 3" xfId="1706"/>
    <cellStyle name="Normal 32 11" xfId="538"/>
    <cellStyle name="Normal 32 11 2" xfId="2859"/>
    <cellStyle name="Normal 32 11 3" xfId="1707"/>
    <cellStyle name="Normal 32 12" xfId="539"/>
    <cellStyle name="Normal 32 12 2" xfId="2860"/>
    <cellStyle name="Normal 32 12 3" xfId="1708"/>
    <cellStyle name="Normal 32 13" xfId="540"/>
    <cellStyle name="Normal 32 13 2" xfId="2861"/>
    <cellStyle name="Normal 32 13 3" xfId="1709"/>
    <cellStyle name="Normal 32 14" xfId="541"/>
    <cellStyle name="Normal 32 14 2" xfId="2862"/>
    <cellStyle name="Normal 32 14 3" xfId="1710"/>
    <cellStyle name="Normal 32 15" xfId="542"/>
    <cellStyle name="Normal 32 15 2" xfId="2863"/>
    <cellStyle name="Normal 32 15 3" xfId="1711"/>
    <cellStyle name="Normal 32 16" xfId="543"/>
    <cellStyle name="Normal 32 16 2" xfId="2864"/>
    <cellStyle name="Normal 32 16 3" xfId="1712"/>
    <cellStyle name="Normal 32 17" xfId="544"/>
    <cellStyle name="Normal 32 17 2" xfId="2865"/>
    <cellStyle name="Normal 32 17 3" xfId="1713"/>
    <cellStyle name="Normal 32 18" xfId="2857"/>
    <cellStyle name="Normal 32 19" xfId="1705"/>
    <cellStyle name="Normal 32 2" xfId="545"/>
    <cellStyle name="Normal 32 2 2" xfId="2866"/>
    <cellStyle name="Normal 32 2 2 2" xfId="33436"/>
    <cellStyle name="Normal 32 2 3" xfId="1714"/>
    <cellStyle name="Normal 32 2_Feasibility" xfId="16263"/>
    <cellStyle name="Normal 32 3" xfId="546"/>
    <cellStyle name="Normal 32 3 2" xfId="2867"/>
    <cellStyle name="Normal 32 3 3" xfId="1715"/>
    <cellStyle name="Normal 32 4" xfId="547"/>
    <cellStyle name="Normal 32 4 2" xfId="2868"/>
    <cellStyle name="Normal 32 4 3" xfId="1716"/>
    <cellStyle name="Normal 32 5" xfId="548"/>
    <cellStyle name="Normal 32 5 2" xfId="2869"/>
    <cellStyle name="Normal 32 5 3" xfId="1717"/>
    <cellStyle name="Normal 32 6" xfId="549"/>
    <cellStyle name="Normal 32 6 2" xfId="2870"/>
    <cellStyle name="Normal 32 6 3" xfId="1718"/>
    <cellStyle name="Normal 32 7" xfId="550"/>
    <cellStyle name="Normal 32 7 2" xfId="2871"/>
    <cellStyle name="Normal 32 7 3" xfId="1719"/>
    <cellStyle name="Normal 32 8" xfId="551"/>
    <cellStyle name="Normal 32 8 2" xfId="2872"/>
    <cellStyle name="Normal 32 8 3" xfId="1720"/>
    <cellStyle name="Normal 32 9" xfId="552"/>
    <cellStyle name="Normal 32 9 2" xfId="2873"/>
    <cellStyle name="Normal 32 9 3" xfId="1721"/>
    <cellStyle name="Normal 32_Feasibility" xfId="16262"/>
    <cellStyle name="Normal 33" xfId="553"/>
    <cellStyle name="Normal 33 10" xfId="554"/>
    <cellStyle name="Normal 33 10 2" xfId="2875"/>
    <cellStyle name="Normal 33 10 3" xfId="1723"/>
    <cellStyle name="Normal 33 11" xfId="555"/>
    <cellStyle name="Normal 33 11 2" xfId="2876"/>
    <cellStyle name="Normal 33 11 3" xfId="1724"/>
    <cellStyle name="Normal 33 12" xfId="556"/>
    <cellStyle name="Normal 33 12 2" xfId="2877"/>
    <cellStyle name="Normal 33 12 3" xfId="1725"/>
    <cellStyle name="Normal 33 13" xfId="557"/>
    <cellStyle name="Normal 33 13 2" xfId="2878"/>
    <cellStyle name="Normal 33 13 3" xfId="1726"/>
    <cellStyle name="Normal 33 14" xfId="558"/>
    <cellStyle name="Normal 33 14 2" xfId="2879"/>
    <cellStyle name="Normal 33 14 3" xfId="1727"/>
    <cellStyle name="Normal 33 15" xfId="559"/>
    <cellStyle name="Normal 33 15 2" xfId="2880"/>
    <cellStyle name="Normal 33 15 3" xfId="1728"/>
    <cellStyle name="Normal 33 16" xfId="560"/>
    <cellStyle name="Normal 33 16 2" xfId="2881"/>
    <cellStyle name="Normal 33 16 3" xfId="1729"/>
    <cellStyle name="Normal 33 17" xfId="561"/>
    <cellStyle name="Normal 33 17 2" xfId="2882"/>
    <cellStyle name="Normal 33 17 3" xfId="1730"/>
    <cellStyle name="Normal 33 18" xfId="2874"/>
    <cellStyle name="Normal 33 19" xfId="1722"/>
    <cellStyle name="Normal 33 2" xfId="562"/>
    <cellStyle name="Normal 33 2 2" xfId="2883"/>
    <cellStyle name="Normal 33 2 2 2" xfId="33437"/>
    <cellStyle name="Normal 33 2 3" xfId="1731"/>
    <cellStyle name="Normal 33 2_Feasibility" xfId="16265"/>
    <cellStyle name="Normal 33 3" xfId="563"/>
    <cellStyle name="Normal 33 3 2" xfId="2884"/>
    <cellStyle name="Normal 33 3 3" xfId="1732"/>
    <cellStyle name="Normal 33 4" xfId="564"/>
    <cellStyle name="Normal 33 4 2" xfId="2885"/>
    <cellStyle name="Normal 33 4 3" xfId="1733"/>
    <cellStyle name="Normal 33 5" xfId="565"/>
    <cellStyle name="Normal 33 5 2" xfId="2886"/>
    <cellStyle name="Normal 33 5 3" xfId="1734"/>
    <cellStyle name="Normal 33 6" xfId="566"/>
    <cellStyle name="Normal 33 6 2" xfId="2887"/>
    <cellStyle name="Normal 33 6 3" xfId="1735"/>
    <cellStyle name="Normal 33 7" xfId="567"/>
    <cellStyle name="Normal 33 7 2" xfId="2888"/>
    <cellStyle name="Normal 33 7 3" xfId="1736"/>
    <cellStyle name="Normal 33 8" xfId="568"/>
    <cellStyle name="Normal 33 8 2" xfId="2889"/>
    <cellStyle name="Normal 33 8 3" xfId="1737"/>
    <cellStyle name="Normal 33 9" xfId="569"/>
    <cellStyle name="Normal 33 9 2" xfId="2890"/>
    <cellStyle name="Normal 33 9 3" xfId="1738"/>
    <cellStyle name="Normal 33_Feasibility" xfId="16264"/>
    <cellStyle name="Normal 34" xfId="570"/>
    <cellStyle name="Normal 34 10" xfId="571"/>
    <cellStyle name="Normal 34 10 2" xfId="2892"/>
    <cellStyle name="Normal 34 10 3" xfId="1740"/>
    <cellStyle name="Normal 34 11" xfId="572"/>
    <cellStyle name="Normal 34 11 2" xfId="2893"/>
    <cellStyle name="Normal 34 11 3" xfId="1741"/>
    <cellStyle name="Normal 34 12" xfId="573"/>
    <cellStyle name="Normal 34 12 2" xfId="2894"/>
    <cellStyle name="Normal 34 12 3" xfId="1742"/>
    <cellStyle name="Normal 34 13" xfId="574"/>
    <cellStyle name="Normal 34 13 2" xfId="2895"/>
    <cellStyle name="Normal 34 13 3" xfId="1743"/>
    <cellStyle name="Normal 34 14" xfId="575"/>
    <cellStyle name="Normal 34 14 2" xfId="2896"/>
    <cellStyle name="Normal 34 14 3" xfId="1744"/>
    <cellStyle name="Normal 34 15" xfId="576"/>
    <cellStyle name="Normal 34 15 2" xfId="2897"/>
    <cellStyle name="Normal 34 15 3" xfId="1745"/>
    <cellStyle name="Normal 34 16" xfId="577"/>
    <cellStyle name="Normal 34 16 2" xfId="2898"/>
    <cellStyle name="Normal 34 16 3" xfId="1746"/>
    <cellStyle name="Normal 34 17" xfId="578"/>
    <cellStyle name="Normal 34 17 2" xfId="2899"/>
    <cellStyle name="Normal 34 17 3" xfId="1747"/>
    <cellStyle name="Normal 34 18" xfId="2891"/>
    <cellStyle name="Normal 34 19" xfId="1739"/>
    <cellStyle name="Normal 34 2" xfId="579"/>
    <cellStyle name="Normal 34 2 2" xfId="2900"/>
    <cellStyle name="Normal 34 2 2 2" xfId="33438"/>
    <cellStyle name="Normal 34 2 3" xfId="1748"/>
    <cellStyle name="Normal 34 2_Feasibility" xfId="16267"/>
    <cellStyle name="Normal 34 3" xfId="580"/>
    <cellStyle name="Normal 34 3 2" xfId="2901"/>
    <cellStyle name="Normal 34 3 3" xfId="1749"/>
    <cellStyle name="Normal 34 4" xfId="581"/>
    <cellStyle name="Normal 34 4 2" xfId="2902"/>
    <cellStyle name="Normal 34 4 3" xfId="1750"/>
    <cellStyle name="Normal 34 5" xfId="582"/>
    <cellStyle name="Normal 34 5 2" xfId="2903"/>
    <cellStyle name="Normal 34 5 3" xfId="1751"/>
    <cellStyle name="Normal 34 6" xfId="583"/>
    <cellStyle name="Normal 34 6 2" xfId="2904"/>
    <cellStyle name="Normal 34 6 3" xfId="1752"/>
    <cellStyle name="Normal 34 7" xfId="584"/>
    <cellStyle name="Normal 34 7 2" xfId="2905"/>
    <cellStyle name="Normal 34 7 3" xfId="1753"/>
    <cellStyle name="Normal 34 8" xfId="585"/>
    <cellStyle name="Normal 34 8 2" xfId="2906"/>
    <cellStyle name="Normal 34 8 3" xfId="1754"/>
    <cellStyle name="Normal 34 9" xfId="586"/>
    <cellStyle name="Normal 34 9 2" xfId="2907"/>
    <cellStyle name="Normal 34 9 3" xfId="1755"/>
    <cellStyle name="Normal 34_Feasibility" xfId="16266"/>
    <cellStyle name="Normal 35" xfId="587"/>
    <cellStyle name="Normal 35 10" xfId="588"/>
    <cellStyle name="Normal 35 10 2" xfId="2909"/>
    <cellStyle name="Normal 35 10 3" xfId="1757"/>
    <cellStyle name="Normal 35 11" xfId="589"/>
    <cellStyle name="Normal 35 11 2" xfId="2910"/>
    <cellStyle name="Normal 35 11 3" xfId="1758"/>
    <cellStyle name="Normal 35 12" xfId="590"/>
    <cellStyle name="Normal 35 12 2" xfId="2911"/>
    <cellStyle name="Normal 35 12 3" xfId="1759"/>
    <cellStyle name="Normal 35 13" xfId="591"/>
    <cellStyle name="Normal 35 13 2" xfId="2912"/>
    <cellStyle name="Normal 35 13 3" xfId="1760"/>
    <cellStyle name="Normal 35 14" xfId="592"/>
    <cellStyle name="Normal 35 14 2" xfId="2913"/>
    <cellStyle name="Normal 35 14 3" xfId="1761"/>
    <cellStyle name="Normal 35 15" xfId="593"/>
    <cellStyle name="Normal 35 15 2" xfId="2914"/>
    <cellStyle name="Normal 35 15 3" xfId="1762"/>
    <cellStyle name="Normal 35 16" xfId="594"/>
    <cellStyle name="Normal 35 16 2" xfId="2915"/>
    <cellStyle name="Normal 35 16 3" xfId="1763"/>
    <cellStyle name="Normal 35 17" xfId="595"/>
    <cellStyle name="Normal 35 17 2" xfId="2916"/>
    <cellStyle name="Normal 35 17 3" xfId="1764"/>
    <cellStyle name="Normal 35 18" xfId="2908"/>
    <cellStyle name="Normal 35 19" xfId="1756"/>
    <cellStyle name="Normal 35 2" xfId="596"/>
    <cellStyle name="Normal 35 2 2" xfId="2917"/>
    <cellStyle name="Normal 35 2 2 2" xfId="33439"/>
    <cellStyle name="Normal 35 2 3" xfId="1765"/>
    <cellStyle name="Normal 35 2_Feasibility" xfId="16269"/>
    <cellStyle name="Normal 35 3" xfId="597"/>
    <cellStyle name="Normal 35 3 2" xfId="2918"/>
    <cellStyle name="Normal 35 3 3" xfId="1766"/>
    <cellStyle name="Normal 35 4" xfId="598"/>
    <cellStyle name="Normal 35 4 2" xfId="2919"/>
    <cellStyle name="Normal 35 4 3" xfId="1767"/>
    <cellStyle name="Normal 35 5" xfId="599"/>
    <cellStyle name="Normal 35 5 2" xfId="2920"/>
    <cellStyle name="Normal 35 5 3" xfId="1768"/>
    <cellStyle name="Normal 35 6" xfId="600"/>
    <cellStyle name="Normal 35 6 2" xfId="2921"/>
    <cellStyle name="Normal 35 6 3" xfId="1769"/>
    <cellStyle name="Normal 35 7" xfId="601"/>
    <cellStyle name="Normal 35 7 2" xfId="2922"/>
    <cellStyle name="Normal 35 7 3" xfId="1770"/>
    <cellStyle name="Normal 35 8" xfId="602"/>
    <cellStyle name="Normal 35 8 2" xfId="2923"/>
    <cellStyle name="Normal 35 8 3" xfId="1771"/>
    <cellStyle name="Normal 35 9" xfId="603"/>
    <cellStyle name="Normal 35 9 2" xfId="2924"/>
    <cellStyle name="Normal 35 9 3" xfId="1772"/>
    <cellStyle name="Normal 35_Feasibility" xfId="16268"/>
    <cellStyle name="Normal 36" xfId="604"/>
    <cellStyle name="Normal 36 10" xfId="605"/>
    <cellStyle name="Normal 36 10 2" xfId="2926"/>
    <cellStyle name="Normal 36 10 3" xfId="1774"/>
    <cellStyle name="Normal 36 11" xfId="606"/>
    <cellStyle name="Normal 36 11 2" xfId="2927"/>
    <cellStyle name="Normal 36 11 3" xfId="1775"/>
    <cellStyle name="Normal 36 12" xfId="607"/>
    <cellStyle name="Normal 36 12 2" xfId="2928"/>
    <cellStyle name="Normal 36 12 3" xfId="1776"/>
    <cellStyle name="Normal 36 13" xfId="608"/>
    <cellStyle name="Normal 36 13 2" xfId="2929"/>
    <cellStyle name="Normal 36 13 3" xfId="1777"/>
    <cellStyle name="Normal 36 14" xfId="609"/>
    <cellStyle name="Normal 36 14 2" xfId="2930"/>
    <cellStyle name="Normal 36 14 3" xfId="1778"/>
    <cellStyle name="Normal 36 15" xfId="610"/>
    <cellStyle name="Normal 36 15 2" xfId="2931"/>
    <cellStyle name="Normal 36 15 3" xfId="1779"/>
    <cellStyle name="Normal 36 16" xfId="611"/>
    <cellStyle name="Normal 36 16 2" xfId="2932"/>
    <cellStyle name="Normal 36 16 3" xfId="1780"/>
    <cellStyle name="Normal 36 17" xfId="612"/>
    <cellStyle name="Normal 36 17 2" xfId="2933"/>
    <cellStyle name="Normal 36 17 3" xfId="1781"/>
    <cellStyle name="Normal 36 18" xfId="2925"/>
    <cellStyle name="Normal 36 19" xfId="1773"/>
    <cellStyle name="Normal 36 2" xfId="613"/>
    <cellStyle name="Normal 36 2 2" xfId="2934"/>
    <cellStyle name="Normal 36 2 2 2" xfId="33440"/>
    <cellStyle name="Normal 36 2 3" xfId="1782"/>
    <cellStyle name="Normal 36 2_Feasibility" xfId="16271"/>
    <cellStyle name="Normal 36 3" xfId="614"/>
    <cellStyle name="Normal 36 3 2" xfId="2935"/>
    <cellStyle name="Normal 36 3 3" xfId="1783"/>
    <cellStyle name="Normal 36 4" xfId="615"/>
    <cellStyle name="Normal 36 4 2" xfId="2936"/>
    <cellStyle name="Normal 36 4 3" xfId="1784"/>
    <cellStyle name="Normal 36 5" xfId="616"/>
    <cellStyle name="Normal 36 5 2" xfId="2937"/>
    <cellStyle name="Normal 36 5 3" xfId="1785"/>
    <cellStyle name="Normal 36 6" xfId="617"/>
    <cellStyle name="Normal 36 6 2" xfId="2938"/>
    <cellStyle name="Normal 36 6 3" xfId="1786"/>
    <cellStyle name="Normal 36 7" xfId="618"/>
    <cellStyle name="Normal 36 7 2" xfId="2939"/>
    <cellStyle name="Normal 36 7 3" xfId="1787"/>
    <cellStyle name="Normal 36 8" xfId="619"/>
    <cellStyle name="Normal 36 8 2" xfId="2940"/>
    <cellStyle name="Normal 36 8 3" xfId="1788"/>
    <cellStyle name="Normal 36 9" xfId="620"/>
    <cellStyle name="Normal 36 9 2" xfId="2941"/>
    <cellStyle name="Normal 36 9 3" xfId="1789"/>
    <cellStyle name="Normal 36_Feasibility" xfId="16270"/>
    <cellStyle name="Normal 37" xfId="621"/>
    <cellStyle name="Normal 37 10" xfId="622"/>
    <cellStyle name="Normal 37 10 2" xfId="2943"/>
    <cellStyle name="Normal 37 10 3" xfId="1791"/>
    <cellStyle name="Normal 37 11" xfId="623"/>
    <cellStyle name="Normal 37 11 2" xfId="2944"/>
    <cellStyle name="Normal 37 11 3" xfId="1792"/>
    <cellStyle name="Normal 37 12" xfId="624"/>
    <cellStyle name="Normal 37 12 2" xfId="2945"/>
    <cellStyle name="Normal 37 12 3" xfId="1793"/>
    <cellStyle name="Normal 37 13" xfId="625"/>
    <cellStyle name="Normal 37 13 2" xfId="2946"/>
    <cellStyle name="Normal 37 13 3" xfId="1794"/>
    <cellStyle name="Normal 37 14" xfId="626"/>
    <cellStyle name="Normal 37 14 2" xfId="2947"/>
    <cellStyle name="Normal 37 14 3" xfId="1795"/>
    <cellStyle name="Normal 37 15" xfId="627"/>
    <cellStyle name="Normal 37 15 2" xfId="2948"/>
    <cellStyle name="Normal 37 15 3" xfId="1796"/>
    <cellStyle name="Normal 37 16" xfId="628"/>
    <cellStyle name="Normal 37 16 2" xfId="2949"/>
    <cellStyle name="Normal 37 16 3" xfId="1797"/>
    <cellStyle name="Normal 37 17" xfId="629"/>
    <cellStyle name="Normal 37 17 2" xfId="2950"/>
    <cellStyle name="Normal 37 17 3" xfId="1798"/>
    <cellStyle name="Normal 37 18" xfId="2942"/>
    <cellStyle name="Normal 37 19" xfId="1790"/>
    <cellStyle name="Normal 37 2" xfId="630"/>
    <cellStyle name="Normal 37 2 2" xfId="2951"/>
    <cellStyle name="Normal 37 2 2 2" xfId="33441"/>
    <cellStyle name="Normal 37 2 3" xfId="1799"/>
    <cellStyle name="Normal 37 2_Feasibility" xfId="16273"/>
    <cellStyle name="Normal 37 3" xfId="631"/>
    <cellStyle name="Normal 37 3 2" xfId="2952"/>
    <cellStyle name="Normal 37 3 3" xfId="1800"/>
    <cellStyle name="Normal 37 4" xfId="632"/>
    <cellStyle name="Normal 37 4 2" xfId="2953"/>
    <cellStyle name="Normal 37 4 3" xfId="1801"/>
    <cellStyle name="Normal 37 5" xfId="633"/>
    <cellStyle name="Normal 37 5 2" xfId="2954"/>
    <cellStyle name="Normal 37 5 3" xfId="1802"/>
    <cellStyle name="Normal 37 6" xfId="634"/>
    <cellStyle name="Normal 37 6 2" xfId="2955"/>
    <cellStyle name="Normal 37 6 3" xfId="1803"/>
    <cellStyle name="Normal 37 7" xfId="635"/>
    <cellStyle name="Normal 37 7 2" xfId="2956"/>
    <cellStyle name="Normal 37 7 3" xfId="1804"/>
    <cellStyle name="Normal 37 8" xfId="636"/>
    <cellStyle name="Normal 37 8 2" xfId="2957"/>
    <cellStyle name="Normal 37 8 3" xfId="1805"/>
    <cellStyle name="Normal 37 9" xfId="637"/>
    <cellStyle name="Normal 37 9 2" xfId="2958"/>
    <cellStyle name="Normal 37 9 3" xfId="1806"/>
    <cellStyle name="Normal 37_Feasibility" xfId="16272"/>
    <cellStyle name="Normal 38" xfId="638"/>
    <cellStyle name="Normal 38 10" xfId="639"/>
    <cellStyle name="Normal 38 10 2" xfId="2960"/>
    <cellStyle name="Normal 38 10 3" xfId="1808"/>
    <cellStyle name="Normal 38 11" xfId="640"/>
    <cellStyle name="Normal 38 11 2" xfId="2961"/>
    <cellStyle name="Normal 38 11 3" xfId="1809"/>
    <cellStyle name="Normal 38 12" xfId="641"/>
    <cellStyle name="Normal 38 12 2" xfId="2962"/>
    <cellStyle name="Normal 38 12 3" xfId="1810"/>
    <cellStyle name="Normal 38 13" xfId="642"/>
    <cellStyle name="Normal 38 13 2" xfId="2963"/>
    <cellStyle name="Normal 38 13 3" xfId="1811"/>
    <cellStyle name="Normal 38 14" xfId="643"/>
    <cellStyle name="Normal 38 14 2" xfId="2964"/>
    <cellStyle name="Normal 38 14 3" xfId="1812"/>
    <cellStyle name="Normal 38 15" xfId="644"/>
    <cellStyle name="Normal 38 15 2" xfId="2965"/>
    <cellStyle name="Normal 38 15 3" xfId="1813"/>
    <cellStyle name="Normal 38 16" xfId="645"/>
    <cellStyle name="Normal 38 16 2" xfId="2966"/>
    <cellStyle name="Normal 38 16 3" xfId="1814"/>
    <cellStyle name="Normal 38 17" xfId="646"/>
    <cellStyle name="Normal 38 17 2" xfId="2967"/>
    <cellStyle name="Normal 38 17 3" xfId="1815"/>
    <cellStyle name="Normal 38 18" xfId="2959"/>
    <cellStyle name="Normal 38 19" xfId="1807"/>
    <cellStyle name="Normal 38 2" xfId="647"/>
    <cellStyle name="Normal 38 2 2" xfId="2968"/>
    <cellStyle name="Normal 38 2 2 2" xfId="33442"/>
    <cellStyle name="Normal 38 2 3" xfId="1816"/>
    <cellStyle name="Normal 38 2_Feasibility" xfId="16275"/>
    <cellStyle name="Normal 38 3" xfId="648"/>
    <cellStyle name="Normal 38 3 2" xfId="2969"/>
    <cellStyle name="Normal 38 3 3" xfId="1817"/>
    <cellStyle name="Normal 38 4" xfId="649"/>
    <cellStyle name="Normal 38 4 2" xfId="2970"/>
    <cellStyle name="Normal 38 4 3" xfId="1818"/>
    <cellStyle name="Normal 38 5" xfId="650"/>
    <cellStyle name="Normal 38 5 2" xfId="2971"/>
    <cellStyle name="Normal 38 5 3" xfId="1819"/>
    <cellStyle name="Normal 38 6" xfId="651"/>
    <cellStyle name="Normal 38 6 2" xfId="2972"/>
    <cellStyle name="Normal 38 6 3" xfId="1820"/>
    <cellStyle name="Normal 38 7" xfId="652"/>
    <cellStyle name="Normal 38 7 2" xfId="2973"/>
    <cellStyle name="Normal 38 7 3" xfId="1821"/>
    <cellStyle name="Normal 38 8" xfId="653"/>
    <cellStyle name="Normal 38 8 2" xfId="2974"/>
    <cellStyle name="Normal 38 8 3" xfId="1822"/>
    <cellStyle name="Normal 38 9" xfId="654"/>
    <cellStyle name="Normal 38 9 2" xfId="2975"/>
    <cellStyle name="Normal 38 9 3" xfId="1823"/>
    <cellStyle name="Normal 38_Feasibility" xfId="16274"/>
    <cellStyle name="Normal 39" xfId="16079"/>
    <cellStyle name="Normal 4" xfId="655"/>
    <cellStyle name="Normal 4 10" xfId="656"/>
    <cellStyle name="Normal 4 10 2" xfId="2977"/>
    <cellStyle name="Normal 4 10 2 2" xfId="33443"/>
    <cellStyle name="Normal 4 10 3" xfId="1825"/>
    <cellStyle name="Normal 4 10_Feasibility" xfId="16277"/>
    <cellStyle name="Normal 4 11" xfId="657"/>
    <cellStyle name="Normal 4 11 2" xfId="2978"/>
    <cellStyle name="Normal 4 11 2 2" xfId="33444"/>
    <cellStyle name="Normal 4 11 3" xfId="1826"/>
    <cellStyle name="Normal 4 11_Feasibility" xfId="16278"/>
    <cellStyle name="Normal 4 12" xfId="658"/>
    <cellStyle name="Normal 4 12 2" xfId="2979"/>
    <cellStyle name="Normal 4 12 2 2" xfId="33445"/>
    <cellStyle name="Normal 4 12 3" xfId="1827"/>
    <cellStyle name="Normal 4 12_Feasibility" xfId="16279"/>
    <cellStyle name="Normal 4 13" xfId="659"/>
    <cellStyle name="Normal 4 13 2" xfId="2980"/>
    <cellStyle name="Normal 4 13 2 2" xfId="33446"/>
    <cellStyle name="Normal 4 13 3" xfId="1828"/>
    <cellStyle name="Normal 4 13_Feasibility" xfId="16280"/>
    <cellStyle name="Normal 4 14" xfId="660"/>
    <cellStyle name="Normal 4 14 2" xfId="2981"/>
    <cellStyle name="Normal 4 14 2 2" xfId="33447"/>
    <cellStyle name="Normal 4 14 3" xfId="1829"/>
    <cellStyle name="Normal 4 14_Feasibility" xfId="16281"/>
    <cellStyle name="Normal 4 15" xfId="661"/>
    <cellStyle name="Normal 4 15 2" xfId="2982"/>
    <cellStyle name="Normal 4 15 2 2" xfId="33448"/>
    <cellStyle name="Normal 4 15 3" xfId="1830"/>
    <cellStyle name="Normal 4 15_Feasibility" xfId="16282"/>
    <cellStyle name="Normal 4 16" xfId="662"/>
    <cellStyle name="Normal 4 16 2" xfId="2983"/>
    <cellStyle name="Normal 4 16 2 2" xfId="33449"/>
    <cellStyle name="Normal 4 16 3" xfId="1831"/>
    <cellStyle name="Normal 4 16_Feasibility" xfId="16283"/>
    <cellStyle name="Normal 4 17" xfId="663"/>
    <cellStyle name="Normal 4 17 2" xfId="2984"/>
    <cellStyle name="Normal 4 17 2 2" xfId="33450"/>
    <cellStyle name="Normal 4 17 3" xfId="1832"/>
    <cellStyle name="Normal 4 17_Feasibility" xfId="16284"/>
    <cellStyle name="Normal 4 18" xfId="664"/>
    <cellStyle name="Normal 4 18 2" xfId="2985"/>
    <cellStyle name="Normal 4 18 2 2" xfId="33451"/>
    <cellStyle name="Normal 4 18 3" xfId="1833"/>
    <cellStyle name="Normal 4 18_Feasibility" xfId="16285"/>
    <cellStyle name="Normal 4 19" xfId="665"/>
    <cellStyle name="Normal 4 19 2" xfId="2986"/>
    <cellStyle name="Normal 4 19 2 2" xfId="33452"/>
    <cellStyle name="Normal 4 19 3" xfId="1834"/>
    <cellStyle name="Normal 4 19_Feasibility" xfId="16286"/>
    <cellStyle name="Normal 4 2" xfId="666"/>
    <cellStyle name="Normal 4 2 2" xfId="2987"/>
    <cellStyle name="Normal 4 2 2 2" xfId="33453"/>
    <cellStyle name="Normal 4 2 3" xfId="1835"/>
    <cellStyle name="Normal 4 2_Feasibility" xfId="16287"/>
    <cellStyle name="Normal 4 20" xfId="667"/>
    <cellStyle name="Normal 4 20 2" xfId="2988"/>
    <cellStyle name="Normal 4 20 2 2" xfId="33454"/>
    <cellStyle name="Normal 4 20 3" xfId="1836"/>
    <cellStyle name="Normal 4 20_Feasibility" xfId="16288"/>
    <cellStyle name="Normal 4 21" xfId="668"/>
    <cellStyle name="Normal 4 21 2" xfId="2989"/>
    <cellStyle name="Normal 4 21 2 2" xfId="33455"/>
    <cellStyle name="Normal 4 21 3" xfId="1837"/>
    <cellStyle name="Normal 4 21_Feasibility" xfId="16289"/>
    <cellStyle name="Normal 4 22" xfId="669"/>
    <cellStyle name="Normal 4 22 2" xfId="2990"/>
    <cellStyle name="Normal 4 22 2 2" xfId="33456"/>
    <cellStyle name="Normal 4 22 3" xfId="1838"/>
    <cellStyle name="Normal 4 22_Feasibility" xfId="16290"/>
    <cellStyle name="Normal 4 23" xfId="670"/>
    <cellStyle name="Normal 4 23 2" xfId="2991"/>
    <cellStyle name="Normal 4 23 2 2" xfId="33457"/>
    <cellStyle name="Normal 4 23 3" xfId="1839"/>
    <cellStyle name="Normal 4 23_Feasibility" xfId="16291"/>
    <cellStyle name="Normal 4 24" xfId="671"/>
    <cellStyle name="Normal 4 24 2" xfId="2992"/>
    <cellStyle name="Normal 4 24 2 2" xfId="33458"/>
    <cellStyle name="Normal 4 24 3" xfId="1840"/>
    <cellStyle name="Normal 4 24_Feasibility" xfId="16292"/>
    <cellStyle name="Normal 4 25" xfId="672"/>
    <cellStyle name="Normal 4 25 2" xfId="2993"/>
    <cellStyle name="Normal 4 25 2 2" xfId="33459"/>
    <cellStyle name="Normal 4 25 3" xfId="1841"/>
    <cellStyle name="Normal 4 25_Feasibility" xfId="16293"/>
    <cellStyle name="Normal 4 26" xfId="673"/>
    <cellStyle name="Normal 4 26 2" xfId="2994"/>
    <cellStyle name="Normal 4 26 2 2" xfId="33460"/>
    <cellStyle name="Normal 4 26 3" xfId="1842"/>
    <cellStyle name="Normal 4 26_Feasibility" xfId="16294"/>
    <cellStyle name="Normal 4 27" xfId="674"/>
    <cellStyle name="Normal 4 27 2" xfId="2995"/>
    <cellStyle name="Normal 4 27 2 2" xfId="33461"/>
    <cellStyle name="Normal 4 27 3" xfId="1843"/>
    <cellStyle name="Normal 4 27_Feasibility" xfId="16295"/>
    <cellStyle name="Normal 4 28" xfId="675"/>
    <cellStyle name="Normal 4 28 2" xfId="2996"/>
    <cellStyle name="Normal 4 28 2 2" xfId="33462"/>
    <cellStyle name="Normal 4 28 3" xfId="1844"/>
    <cellStyle name="Normal 4 28_Feasibility" xfId="16296"/>
    <cellStyle name="Normal 4 29" xfId="676"/>
    <cellStyle name="Normal 4 29 2" xfId="2997"/>
    <cellStyle name="Normal 4 29 2 2" xfId="33463"/>
    <cellStyle name="Normal 4 29 3" xfId="1845"/>
    <cellStyle name="Normal 4 29_Feasibility" xfId="16297"/>
    <cellStyle name="Normal 4 3" xfId="677"/>
    <cellStyle name="Normal 4 3 2" xfId="2998"/>
    <cellStyle name="Normal 4 3 2 2" xfId="33464"/>
    <cellStyle name="Normal 4 3 3" xfId="1846"/>
    <cellStyle name="Normal 4 3_Feasibility" xfId="16298"/>
    <cellStyle name="Normal 4 30" xfId="678"/>
    <cellStyle name="Normal 4 30 2" xfId="2999"/>
    <cellStyle name="Normal 4 30 2 2" xfId="33465"/>
    <cellStyle name="Normal 4 30 3" xfId="1847"/>
    <cellStyle name="Normal 4 30_Feasibility" xfId="16299"/>
    <cellStyle name="Normal 4 31" xfId="679"/>
    <cellStyle name="Normal 4 31 2" xfId="3000"/>
    <cellStyle name="Normal 4 31 2 2" xfId="33466"/>
    <cellStyle name="Normal 4 31 3" xfId="1848"/>
    <cellStyle name="Normal 4 31_Feasibility" xfId="16300"/>
    <cellStyle name="Normal 4 32" xfId="680"/>
    <cellStyle name="Normal 4 32 2" xfId="3001"/>
    <cellStyle name="Normal 4 32 2 2" xfId="33467"/>
    <cellStyle name="Normal 4 32 3" xfId="1849"/>
    <cellStyle name="Normal 4 32_Feasibility" xfId="16301"/>
    <cellStyle name="Normal 4 33" xfId="681"/>
    <cellStyle name="Normal 4 33 2" xfId="3002"/>
    <cellStyle name="Normal 4 33 2 2" xfId="33468"/>
    <cellStyle name="Normal 4 33 3" xfId="1850"/>
    <cellStyle name="Normal 4 33_Feasibility" xfId="16302"/>
    <cellStyle name="Normal 4 34" xfId="682"/>
    <cellStyle name="Normal 4 34 2" xfId="3003"/>
    <cellStyle name="Normal 4 34 2 2" xfId="33469"/>
    <cellStyle name="Normal 4 34 3" xfId="1851"/>
    <cellStyle name="Normal 4 34_Feasibility" xfId="16303"/>
    <cellStyle name="Normal 4 35" xfId="683"/>
    <cellStyle name="Normal 4 35 2" xfId="3004"/>
    <cellStyle name="Normal 4 35 2 2" xfId="33470"/>
    <cellStyle name="Normal 4 35 3" xfId="1852"/>
    <cellStyle name="Normal 4 35_Feasibility" xfId="16304"/>
    <cellStyle name="Normal 4 36" xfId="684"/>
    <cellStyle name="Normal 4 36 2" xfId="3005"/>
    <cellStyle name="Normal 4 36 2 2" xfId="33471"/>
    <cellStyle name="Normal 4 36 3" xfId="1853"/>
    <cellStyle name="Normal 4 36_Feasibility" xfId="16305"/>
    <cellStyle name="Normal 4 37" xfId="685"/>
    <cellStyle name="Normal 4 37 2" xfId="3006"/>
    <cellStyle name="Normal 4 37 2 2" xfId="33472"/>
    <cellStyle name="Normal 4 37 3" xfId="1854"/>
    <cellStyle name="Normal 4 37_Feasibility" xfId="16306"/>
    <cellStyle name="Normal 4 38" xfId="686"/>
    <cellStyle name="Normal 4 38 2" xfId="3007"/>
    <cellStyle name="Normal 4 38 2 2" xfId="33473"/>
    <cellStyle name="Normal 4 38 3" xfId="1855"/>
    <cellStyle name="Normal 4 38_Feasibility" xfId="16307"/>
    <cellStyle name="Normal 4 39" xfId="687"/>
    <cellStyle name="Normal 4 39 2" xfId="3008"/>
    <cellStyle name="Normal 4 39 2 2" xfId="33474"/>
    <cellStyle name="Normal 4 39 3" xfId="1856"/>
    <cellStyle name="Normal 4 39_Feasibility" xfId="16308"/>
    <cellStyle name="Normal 4 4" xfId="688"/>
    <cellStyle name="Normal 4 4 2" xfId="3009"/>
    <cellStyle name="Normal 4 4 2 2" xfId="33475"/>
    <cellStyle name="Normal 4 4 3" xfId="1857"/>
    <cellStyle name="Normal 4 4_Feasibility" xfId="16309"/>
    <cellStyle name="Normal 4 40" xfId="689"/>
    <cellStyle name="Normal 4 40 2" xfId="3010"/>
    <cellStyle name="Normal 4 40 2 2" xfId="33476"/>
    <cellStyle name="Normal 4 40 3" xfId="1858"/>
    <cellStyle name="Normal 4 40_Feasibility" xfId="16310"/>
    <cellStyle name="Normal 4 41" xfId="690"/>
    <cellStyle name="Normal 4 41 2" xfId="3011"/>
    <cellStyle name="Normal 4 41 2 2" xfId="33477"/>
    <cellStyle name="Normal 4 41 3" xfId="1859"/>
    <cellStyle name="Normal 4 41_Feasibility" xfId="16311"/>
    <cellStyle name="Normal 4 42" xfId="691"/>
    <cellStyle name="Normal 4 42 2" xfId="3012"/>
    <cellStyle name="Normal 4 42 2 2" xfId="33478"/>
    <cellStyle name="Normal 4 42 3" xfId="1860"/>
    <cellStyle name="Normal 4 42_Feasibility" xfId="16312"/>
    <cellStyle name="Normal 4 43" xfId="692"/>
    <cellStyle name="Normal 4 43 2" xfId="3013"/>
    <cellStyle name="Normal 4 43 2 2" xfId="33479"/>
    <cellStyle name="Normal 4 43 3" xfId="1861"/>
    <cellStyle name="Normal 4 43_Feasibility" xfId="16313"/>
    <cellStyle name="Normal 4 44" xfId="693"/>
    <cellStyle name="Normal 4 44 2" xfId="3014"/>
    <cellStyle name="Normal 4 44 2 2" xfId="33480"/>
    <cellStyle name="Normal 4 44 3" xfId="1862"/>
    <cellStyle name="Normal 4 44_Feasibility" xfId="16314"/>
    <cellStyle name="Normal 4 45" xfId="694"/>
    <cellStyle name="Normal 4 45 2" xfId="3015"/>
    <cellStyle name="Normal 4 45 2 2" xfId="33481"/>
    <cellStyle name="Normal 4 45 3" xfId="1863"/>
    <cellStyle name="Normal 4 46" xfId="695"/>
    <cellStyle name="Normal 4 46 2" xfId="3016"/>
    <cellStyle name="Normal 4 46 2 2" xfId="33482"/>
    <cellStyle name="Normal 4 46 3" xfId="1864"/>
    <cellStyle name="Normal 4 47" xfId="696"/>
    <cellStyle name="Normal 4 47 2" xfId="3017"/>
    <cellStyle name="Normal 4 47 2 2" xfId="33483"/>
    <cellStyle name="Normal 4 47 3" xfId="1865"/>
    <cellStyle name="Normal 4 48" xfId="697"/>
    <cellStyle name="Normal 4 48 2" xfId="3018"/>
    <cellStyle name="Normal 4 48 2 2" xfId="33484"/>
    <cellStyle name="Normal 4 48 3" xfId="1866"/>
    <cellStyle name="Normal 4 49" xfId="698"/>
    <cellStyle name="Normal 4 49 2" xfId="3019"/>
    <cellStyle name="Normal 4 49 2 2" xfId="33485"/>
    <cellStyle name="Normal 4 49 3" xfId="1867"/>
    <cellStyle name="Normal 4 5" xfId="699"/>
    <cellStyle name="Normal 4 5 2" xfId="3020"/>
    <cellStyle name="Normal 4 5 2 2" xfId="33486"/>
    <cellStyle name="Normal 4 5 3" xfId="1868"/>
    <cellStyle name="Normal 4 5_Feasibility" xfId="16315"/>
    <cellStyle name="Normal 4 50" xfId="700"/>
    <cellStyle name="Normal 4 50 2" xfId="3021"/>
    <cellStyle name="Normal 4 50 2 2" xfId="33487"/>
    <cellStyle name="Normal 4 50 3" xfId="1869"/>
    <cellStyle name="Normal 4 51" xfId="701"/>
    <cellStyle name="Normal 4 51 2" xfId="3022"/>
    <cellStyle name="Normal 4 51 2 2" xfId="33488"/>
    <cellStyle name="Normal 4 51 3" xfId="1870"/>
    <cellStyle name="Normal 4 52" xfId="702"/>
    <cellStyle name="Normal 4 52 2" xfId="3023"/>
    <cellStyle name="Normal 4 52 2 2" xfId="33489"/>
    <cellStyle name="Normal 4 52 3" xfId="1871"/>
    <cellStyle name="Normal 4 53" xfId="703"/>
    <cellStyle name="Normal 4 53 2" xfId="3024"/>
    <cellStyle name="Normal 4 53 2 2" xfId="33490"/>
    <cellStyle name="Normal 4 53 3" xfId="1872"/>
    <cellStyle name="Normal 4 54" xfId="704"/>
    <cellStyle name="Normal 4 54 2" xfId="3025"/>
    <cellStyle name="Normal 4 54 2 2" xfId="33491"/>
    <cellStyle name="Normal 4 54 3" xfId="1873"/>
    <cellStyle name="Normal 4 55" xfId="705"/>
    <cellStyle name="Normal 4 55 2" xfId="3026"/>
    <cellStyle name="Normal 4 55 2 2" xfId="33492"/>
    <cellStyle name="Normal 4 55 3" xfId="1874"/>
    <cellStyle name="Normal 4 56" xfId="706"/>
    <cellStyle name="Normal 4 56 2" xfId="3027"/>
    <cellStyle name="Normal 4 56 2 2" xfId="33493"/>
    <cellStyle name="Normal 4 56 3" xfId="1875"/>
    <cellStyle name="Normal 4 57" xfId="707"/>
    <cellStyle name="Normal 4 57 2" xfId="3028"/>
    <cellStyle name="Normal 4 57 3" xfId="1876"/>
    <cellStyle name="Normal 4 58" xfId="708"/>
    <cellStyle name="Normal 4 58 2" xfId="3029"/>
    <cellStyle name="Normal 4 58 3" xfId="1877"/>
    <cellStyle name="Normal 4 59" xfId="709"/>
    <cellStyle name="Normal 4 59 2" xfId="3030"/>
    <cellStyle name="Normal 4 59 3" xfId="1878"/>
    <cellStyle name="Normal 4 6" xfId="710"/>
    <cellStyle name="Normal 4 6 2" xfId="3031"/>
    <cellStyle name="Normal 4 6 2 2" xfId="33494"/>
    <cellStyle name="Normal 4 6 3" xfId="1879"/>
    <cellStyle name="Normal 4 6_Feasibility" xfId="16316"/>
    <cellStyle name="Normal 4 60" xfId="711"/>
    <cellStyle name="Normal 4 60 2" xfId="3032"/>
    <cellStyle name="Normal 4 60 3" xfId="1880"/>
    <cellStyle name="Normal 4 61" xfId="712"/>
    <cellStyle name="Normal 4 61 2" xfId="3033"/>
    <cellStyle name="Normal 4 61 3" xfId="1881"/>
    <cellStyle name="Normal 4 62" xfId="713"/>
    <cellStyle name="Normal 4 62 2" xfId="3034"/>
    <cellStyle name="Normal 4 62 3" xfId="1882"/>
    <cellStyle name="Normal 4 63" xfId="714"/>
    <cellStyle name="Normal 4 63 2" xfId="3035"/>
    <cellStyle name="Normal 4 63 3" xfId="1883"/>
    <cellStyle name="Normal 4 64" xfId="715"/>
    <cellStyle name="Normal 4 64 2" xfId="3036"/>
    <cellStyle name="Normal 4 64 3" xfId="1884"/>
    <cellStyle name="Normal 4 65" xfId="716"/>
    <cellStyle name="Normal 4 65 2" xfId="3037"/>
    <cellStyle name="Normal 4 65 3" xfId="1885"/>
    <cellStyle name="Normal 4 66" xfId="717"/>
    <cellStyle name="Normal 4 66 2" xfId="3038"/>
    <cellStyle name="Normal 4 66 3" xfId="1886"/>
    <cellStyle name="Normal 4 67" xfId="718"/>
    <cellStyle name="Normal 4 67 2" xfId="3039"/>
    <cellStyle name="Normal 4 67 3" xfId="1887"/>
    <cellStyle name="Normal 4 68" xfId="2976"/>
    <cellStyle name="Normal 4 69" xfId="1824"/>
    <cellStyle name="Normal 4 7" xfId="719"/>
    <cellStyle name="Normal 4 7 2" xfId="3040"/>
    <cellStyle name="Normal 4 7 2 2" xfId="33495"/>
    <cellStyle name="Normal 4 7 3" xfId="1888"/>
    <cellStyle name="Normal 4 7_Feasibility" xfId="16317"/>
    <cellStyle name="Normal 4 8" xfId="720"/>
    <cellStyle name="Normal 4 8 2" xfId="3041"/>
    <cellStyle name="Normal 4 8 2 2" xfId="33496"/>
    <cellStyle name="Normal 4 8 3" xfId="1889"/>
    <cellStyle name="Normal 4 8_Feasibility" xfId="16318"/>
    <cellStyle name="Normal 4 9" xfId="721"/>
    <cellStyle name="Normal 4 9 2" xfId="3042"/>
    <cellStyle name="Normal 4 9 2 2" xfId="33497"/>
    <cellStyle name="Normal 4 9 3" xfId="1890"/>
    <cellStyle name="Normal 4 9_Feasibility" xfId="16319"/>
    <cellStyle name="Normal 4_Feasibility" xfId="16276"/>
    <cellStyle name="Normal 40" xfId="722"/>
    <cellStyle name="Normal 40 2" xfId="723"/>
    <cellStyle name="Normal 40 2 2" xfId="3044"/>
    <cellStyle name="Normal 40 2 2 2" xfId="33498"/>
    <cellStyle name="Normal 40 2 3" xfId="1892"/>
    <cellStyle name="Normal 40 3" xfId="3043"/>
    <cellStyle name="Normal 40 3 2" xfId="33499"/>
    <cellStyle name="Normal 40 4" xfId="1891"/>
    <cellStyle name="Normal 41" xfId="724"/>
    <cellStyle name="Normal 41 2" xfId="3045"/>
    <cellStyle name="Normal 41 3" xfId="1893"/>
    <cellStyle name="Normal 42" xfId="725"/>
    <cellStyle name="Normal 42 2" xfId="3046"/>
    <cellStyle name="Normal 42 3" xfId="1894"/>
    <cellStyle name="Normal 43" xfId="726"/>
    <cellStyle name="Normal 43 2" xfId="3047"/>
    <cellStyle name="Normal 43 3" xfId="1895"/>
    <cellStyle name="Normal 44" xfId="727"/>
    <cellStyle name="Normal 44 2" xfId="3048"/>
    <cellStyle name="Normal 44 3" xfId="1896"/>
    <cellStyle name="Normal 45" xfId="33069"/>
    <cellStyle name="Normal 46" xfId="728"/>
    <cellStyle name="Normal 46 2" xfId="729"/>
    <cellStyle name="Normal 46 2 2" xfId="3050"/>
    <cellStyle name="Normal 46 2 2 2" xfId="33500"/>
    <cellStyle name="Normal 46 2 3" xfId="1898"/>
    <cellStyle name="Normal 46 3" xfId="3049"/>
    <cellStyle name="Normal 46 3 2" xfId="33501"/>
    <cellStyle name="Normal 46 4" xfId="1897"/>
    <cellStyle name="Normal 47" xfId="33078"/>
    <cellStyle name="Normal 48" xfId="730"/>
    <cellStyle name="Normal 48 2" xfId="3051"/>
    <cellStyle name="Normal 48 3" xfId="1899"/>
    <cellStyle name="Normal 49" xfId="731"/>
    <cellStyle name="Normal 49 2" xfId="3052"/>
    <cellStyle name="Normal 49 2 2" xfId="33502"/>
    <cellStyle name="Normal 49 3" xfId="1900"/>
    <cellStyle name="Normal 5" xfId="732"/>
    <cellStyle name="Normal 5 2" xfId="733"/>
    <cellStyle name="Normal 5 2 2" xfId="3054"/>
    <cellStyle name="Normal 5 2 2 2" xfId="33503"/>
    <cellStyle name="Normal 5 2 3" xfId="1902"/>
    <cellStyle name="Normal 5 3" xfId="734"/>
    <cellStyle name="Normal 5 3 2" xfId="3055"/>
    <cellStyle name="Normal 5 3 2 2" xfId="33504"/>
    <cellStyle name="Normal 5 3 3" xfId="1903"/>
    <cellStyle name="Normal 5 4" xfId="735"/>
    <cellStyle name="Normal 5 4 2" xfId="3056"/>
    <cellStyle name="Normal 5 4 2 2" xfId="33505"/>
    <cellStyle name="Normal 5 4 3" xfId="1904"/>
    <cellStyle name="Normal 5 5" xfId="736"/>
    <cellStyle name="Normal 5 5 2" xfId="3057"/>
    <cellStyle name="Normal 5 5 2 2" xfId="33506"/>
    <cellStyle name="Normal 5 5 3" xfId="1905"/>
    <cellStyle name="Normal 5 6" xfId="3053"/>
    <cellStyle name="Normal 5 6 2" xfId="33507"/>
    <cellStyle name="Normal 5 7" xfId="1901"/>
    <cellStyle name="Normal 5_Feasibility" xfId="16320"/>
    <cellStyle name="Normal 50" xfId="33079"/>
    <cellStyle name="Normal 50 2" xfId="737"/>
    <cellStyle name="Normal 50 2 2" xfId="3058"/>
    <cellStyle name="Normal 50 2 3" xfId="1906"/>
    <cellStyle name="Normal 50 3" xfId="33508"/>
    <cellStyle name="Normal 51" xfId="3"/>
    <cellStyle name="Normal 51 2" xfId="33509"/>
    <cellStyle name="Normal 51 2 2" xfId="33510"/>
    <cellStyle name="Normal 51 3" xfId="33511"/>
    <cellStyle name="Normal 52" xfId="738"/>
    <cellStyle name="Normal 52 2" xfId="739"/>
    <cellStyle name="Normal 52 2 2" xfId="3060"/>
    <cellStyle name="Normal 52 2 3" xfId="1908"/>
    <cellStyle name="Normal 52 3" xfId="740"/>
    <cellStyle name="Normal 52 3 2" xfId="3061"/>
    <cellStyle name="Normal 52 3 3" xfId="1909"/>
    <cellStyle name="Normal 52 4" xfId="3059"/>
    <cellStyle name="Normal 52 5" xfId="1907"/>
    <cellStyle name="Normal 53 2" xfId="741"/>
    <cellStyle name="Normal 53 2 2" xfId="3062"/>
    <cellStyle name="Normal 53 2 3" xfId="1910"/>
    <cellStyle name="Normal 53 3" xfId="742"/>
    <cellStyle name="Normal 53 3 2" xfId="3063"/>
    <cellStyle name="Normal 53 3 3" xfId="1911"/>
    <cellStyle name="Normal 54 2" xfId="743"/>
    <cellStyle name="Normal 54 2 2" xfId="3064"/>
    <cellStyle name="Normal 54 2 3" xfId="1912"/>
    <cellStyle name="Normal 54 3" xfId="744"/>
    <cellStyle name="Normal 54 3 2" xfId="3065"/>
    <cellStyle name="Normal 54 3 3" xfId="1913"/>
    <cellStyle name="Normal 55" xfId="745"/>
    <cellStyle name="Normal 55 2" xfId="746"/>
    <cellStyle name="Normal 55 2 2" xfId="3067"/>
    <cellStyle name="Normal 55 2 3" xfId="1915"/>
    <cellStyle name="Normal 55 3" xfId="747"/>
    <cellStyle name="Normal 55 3 2" xfId="3068"/>
    <cellStyle name="Normal 55 3 3" xfId="1916"/>
    <cellStyle name="Normal 55 4" xfId="3066"/>
    <cellStyle name="Normal 55 5" xfId="1914"/>
    <cellStyle name="Normal 56" xfId="748"/>
    <cellStyle name="Normal 56 2" xfId="749"/>
    <cellStyle name="Normal 56 2 2" xfId="3070"/>
    <cellStyle name="Normal 56 2 3" xfId="1918"/>
    <cellStyle name="Normal 56 3" xfId="750"/>
    <cellStyle name="Normal 56 3 2" xfId="3071"/>
    <cellStyle name="Normal 56 3 3" xfId="1919"/>
    <cellStyle name="Normal 56 4" xfId="3069"/>
    <cellStyle name="Normal 56 5" xfId="1917"/>
    <cellStyle name="Normal 57" xfId="751"/>
    <cellStyle name="Normal 57 2" xfId="752"/>
    <cellStyle name="Normal 57 2 2" xfId="3073"/>
    <cellStyle name="Normal 57 2 3" xfId="1921"/>
    <cellStyle name="Normal 57 3" xfId="3072"/>
    <cellStyle name="Normal 57 4" xfId="1920"/>
    <cellStyle name="Normal 58" xfId="753"/>
    <cellStyle name="Normal 58 2" xfId="754"/>
    <cellStyle name="Normal 58 2 2" xfId="3075"/>
    <cellStyle name="Normal 58 2 3" xfId="1923"/>
    <cellStyle name="Normal 58 3" xfId="3074"/>
    <cellStyle name="Normal 58 4" xfId="1922"/>
    <cellStyle name="Normal 59" xfId="755"/>
    <cellStyle name="Normal 59 2" xfId="756"/>
    <cellStyle name="Normal 59 2 2" xfId="3076"/>
    <cellStyle name="Normal 59 2 3" xfId="1925"/>
    <cellStyle name="Normal 59 3" xfId="1924"/>
    <cellStyle name="Normal 6" xfId="757"/>
    <cellStyle name="Normal 6 2" xfId="758"/>
    <cellStyle name="Normal 6 2 2" xfId="3078"/>
    <cellStyle name="Normal 6 2 2 2" xfId="33512"/>
    <cellStyle name="Normal 6 2 3" xfId="1927"/>
    <cellStyle name="Normal 6 3" xfId="759"/>
    <cellStyle name="Normal 6 3 2" xfId="3079"/>
    <cellStyle name="Normal 6 3 2 2" xfId="33513"/>
    <cellStyle name="Normal 6 3 3" xfId="1928"/>
    <cellStyle name="Normal 6 4" xfId="760"/>
    <cellStyle name="Normal 6 4 2" xfId="3080"/>
    <cellStyle name="Normal 6 4 2 2" xfId="33514"/>
    <cellStyle name="Normal 6 4 3" xfId="1929"/>
    <cellStyle name="Normal 6 5" xfId="761"/>
    <cellStyle name="Normal 6 5 2" xfId="3081"/>
    <cellStyle name="Normal 6 5 2 2" xfId="33515"/>
    <cellStyle name="Normal 6 5 3" xfId="1930"/>
    <cellStyle name="Normal 6 6" xfId="3077"/>
    <cellStyle name="Normal 6 6 2" xfId="33516"/>
    <cellStyle name="Normal 6 7" xfId="1926"/>
    <cellStyle name="Normal 6_Feasibility" xfId="16321"/>
    <cellStyle name="Normal 60" xfId="762"/>
    <cellStyle name="Normal 60 2" xfId="763"/>
    <cellStyle name="Normal 60 2 2" xfId="3082"/>
    <cellStyle name="Normal 60 2 3" xfId="1932"/>
    <cellStyle name="Normal 60 3" xfId="1931"/>
    <cellStyle name="Normal 7" xfId="764"/>
    <cellStyle name="Normal 7 10" xfId="765"/>
    <cellStyle name="Normal 7 10 2" xfId="3084"/>
    <cellStyle name="Normal 7 10 2 2" xfId="33517"/>
    <cellStyle name="Normal 7 10 3" xfId="1934"/>
    <cellStyle name="Normal 7 10_Feasibility" xfId="16323"/>
    <cellStyle name="Normal 7 11" xfId="766"/>
    <cellStyle name="Normal 7 11 2" xfId="3085"/>
    <cellStyle name="Normal 7 11 2 2" xfId="33518"/>
    <cellStyle name="Normal 7 11 3" xfId="1935"/>
    <cellStyle name="Normal 7 11_Feasibility" xfId="16324"/>
    <cellStyle name="Normal 7 12" xfId="767"/>
    <cellStyle name="Normal 7 12 2" xfId="3086"/>
    <cellStyle name="Normal 7 12 2 2" xfId="33519"/>
    <cellStyle name="Normal 7 12 3" xfId="1936"/>
    <cellStyle name="Normal 7 12_Feasibility" xfId="16325"/>
    <cellStyle name="Normal 7 13" xfId="768"/>
    <cellStyle name="Normal 7 13 2" xfId="3087"/>
    <cellStyle name="Normal 7 13 2 2" xfId="33520"/>
    <cellStyle name="Normal 7 13 3" xfId="1937"/>
    <cellStyle name="Normal 7 13_Feasibility" xfId="16326"/>
    <cellStyle name="Normal 7 14" xfId="769"/>
    <cellStyle name="Normal 7 14 2" xfId="3088"/>
    <cellStyle name="Normal 7 14 2 2" xfId="33521"/>
    <cellStyle name="Normal 7 14 3" xfId="1938"/>
    <cellStyle name="Normal 7 14_Feasibility" xfId="16327"/>
    <cellStyle name="Normal 7 15" xfId="770"/>
    <cellStyle name="Normal 7 15 2" xfId="3089"/>
    <cellStyle name="Normal 7 15 2 2" xfId="33522"/>
    <cellStyle name="Normal 7 15 3" xfId="1939"/>
    <cellStyle name="Normal 7 15_Feasibility" xfId="16328"/>
    <cellStyle name="Normal 7 16" xfId="771"/>
    <cellStyle name="Normal 7 16 2" xfId="3090"/>
    <cellStyle name="Normal 7 16 2 2" xfId="33523"/>
    <cellStyle name="Normal 7 16 3" xfId="1940"/>
    <cellStyle name="Normal 7 16_Feasibility" xfId="16329"/>
    <cellStyle name="Normal 7 17" xfId="772"/>
    <cellStyle name="Normal 7 17 2" xfId="3091"/>
    <cellStyle name="Normal 7 17 2 2" xfId="33524"/>
    <cellStyle name="Normal 7 17 3" xfId="1941"/>
    <cellStyle name="Normal 7 17_Feasibility" xfId="16330"/>
    <cellStyle name="Normal 7 18" xfId="773"/>
    <cellStyle name="Normal 7 18 2" xfId="3092"/>
    <cellStyle name="Normal 7 18 2 2" xfId="33525"/>
    <cellStyle name="Normal 7 18 3" xfId="1942"/>
    <cellStyle name="Normal 7 18_Feasibility" xfId="16331"/>
    <cellStyle name="Normal 7 19" xfId="774"/>
    <cellStyle name="Normal 7 19 2" xfId="3093"/>
    <cellStyle name="Normal 7 19 2 2" xfId="33526"/>
    <cellStyle name="Normal 7 19 3" xfId="1943"/>
    <cellStyle name="Normal 7 19_Feasibility" xfId="16332"/>
    <cellStyle name="Normal 7 2" xfId="775"/>
    <cellStyle name="Normal 7 2 2" xfId="3094"/>
    <cellStyle name="Normal 7 2 2 2" xfId="33527"/>
    <cellStyle name="Normal 7 2 3" xfId="1944"/>
    <cellStyle name="Normal 7 2_Feasibility" xfId="16333"/>
    <cellStyle name="Normal 7 20" xfId="776"/>
    <cellStyle name="Normal 7 20 2" xfId="3095"/>
    <cellStyle name="Normal 7 20 2 2" xfId="33528"/>
    <cellStyle name="Normal 7 20 3" xfId="1945"/>
    <cellStyle name="Normal 7 20_Feasibility" xfId="16334"/>
    <cellStyle name="Normal 7 21" xfId="777"/>
    <cellStyle name="Normal 7 21 2" xfId="3096"/>
    <cellStyle name="Normal 7 21 2 2" xfId="33529"/>
    <cellStyle name="Normal 7 21 3" xfId="1946"/>
    <cellStyle name="Normal 7 21_Feasibility" xfId="16335"/>
    <cellStyle name="Normal 7 22" xfId="778"/>
    <cellStyle name="Normal 7 22 2" xfId="3097"/>
    <cellStyle name="Normal 7 22 2 2" xfId="33530"/>
    <cellStyle name="Normal 7 22 3" xfId="1947"/>
    <cellStyle name="Normal 7 22_Feasibility" xfId="16336"/>
    <cellStyle name="Normal 7 23" xfId="779"/>
    <cellStyle name="Normal 7 23 2" xfId="3098"/>
    <cellStyle name="Normal 7 23 2 2" xfId="33531"/>
    <cellStyle name="Normal 7 23 3" xfId="1948"/>
    <cellStyle name="Normal 7 23_Feasibility" xfId="16337"/>
    <cellStyle name="Normal 7 24" xfId="780"/>
    <cellStyle name="Normal 7 24 2" xfId="3099"/>
    <cellStyle name="Normal 7 24 2 2" xfId="33532"/>
    <cellStyle name="Normal 7 24 3" xfId="1949"/>
    <cellStyle name="Normal 7 24_Feasibility" xfId="16338"/>
    <cellStyle name="Normal 7 25" xfId="781"/>
    <cellStyle name="Normal 7 25 2" xfId="3100"/>
    <cellStyle name="Normal 7 25 2 2" xfId="33533"/>
    <cellStyle name="Normal 7 25 3" xfId="1950"/>
    <cellStyle name="Normal 7 25_Feasibility" xfId="16339"/>
    <cellStyle name="Normal 7 26" xfId="782"/>
    <cellStyle name="Normal 7 26 2" xfId="3101"/>
    <cellStyle name="Normal 7 26 2 2" xfId="33534"/>
    <cellStyle name="Normal 7 26 3" xfId="1951"/>
    <cellStyle name="Normal 7 26_Feasibility" xfId="16340"/>
    <cellStyle name="Normal 7 27" xfId="783"/>
    <cellStyle name="Normal 7 27 2" xfId="3102"/>
    <cellStyle name="Normal 7 27 2 2" xfId="33535"/>
    <cellStyle name="Normal 7 27 3" xfId="1952"/>
    <cellStyle name="Normal 7 27_Feasibility" xfId="16341"/>
    <cellStyle name="Normal 7 28" xfId="784"/>
    <cellStyle name="Normal 7 28 2" xfId="3103"/>
    <cellStyle name="Normal 7 28 2 2" xfId="33536"/>
    <cellStyle name="Normal 7 28 3" xfId="1953"/>
    <cellStyle name="Normal 7 28_Feasibility" xfId="16342"/>
    <cellStyle name="Normal 7 29" xfId="785"/>
    <cellStyle name="Normal 7 29 2" xfId="3104"/>
    <cellStyle name="Normal 7 29 2 2" xfId="33537"/>
    <cellStyle name="Normal 7 29 3" xfId="1954"/>
    <cellStyle name="Normal 7 29_Feasibility" xfId="16343"/>
    <cellStyle name="Normal 7 3" xfId="786"/>
    <cellStyle name="Normal 7 3 2" xfId="3105"/>
    <cellStyle name="Normal 7 3 2 2" xfId="33538"/>
    <cellStyle name="Normal 7 3 3" xfId="1955"/>
    <cellStyle name="Normal 7 3_Feasibility" xfId="16344"/>
    <cellStyle name="Normal 7 30" xfId="787"/>
    <cellStyle name="Normal 7 30 2" xfId="3106"/>
    <cellStyle name="Normal 7 30 2 2" xfId="33539"/>
    <cellStyle name="Normal 7 30 3" xfId="1956"/>
    <cellStyle name="Normal 7 30_Feasibility" xfId="16345"/>
    <cellStyle name="Normal 7 31" xfId="788"/>
    <cellStyle name="Normal 7 31 2" xfId="3107"/>
    <cellStyle name="Normal 7 31 2 2" xfId="33540"/>
    <cellStyle name="Normal 7 31 3" xfId="1957"/>
    <cellStyle name="Normal 7 31_Feasibility" xfId="16346"/>
    <cellStyle name="Normal 7 32" xfId="789"/>
    <cellStyle name="Normal 7 32 2" xfId="3108"/>
    <cellStyle name="Normal 7 32 2 2" xfId="33541"/>
    <cellStyle name="Normal 7 32 3" xfId="1958"/>
    <cellStyle name="Normal 7 32_Feasibility" xfId="16347"/>
    <cellStyle name="Normal 7 33" xfId="790"/>
    <cellStyle name="Normal 7 33 2" xfId="3109"/>
    <cellStyle name="Normal 7 33 2 2" xfId="33542"/>
    <cellStyle name="Normal 7 33 3" xfId="1959"/>
    <cellStyle name="Normal 7 34" xfId="791"/>
    <cellStyle name="Normal 7 34 2" xfId="3110"/>
    <cellStyle name="Normal 7 34 2 2" xfId="33543"/>
    <cellStyle name="Normal 7 34 3" xfId="1960"/>
    <cellStyle name="Normal 7 35" xfId="792"/>
    <cellStyle name="Normal 7 35 2" xfId="3111"/>
    <cellStyle name="Normal 7 35 2 2" xfId="33544"/>
    <cellStyle name="Normal 7 35 3" xfId="1961"/>
    <cellStyle name="Normal 7 36" xfId="793"/>
    <cellStyle name="Normal 7 36 2" xfId="3112"/>
    <cellStyle name="Normal 7 36 2 2" xfId="33545"/>
    <cellStyle name="Normal 7 36 3" xfId="1962"/>
    <cellStyle name="Normal 7 37" xfId="794"/>
    <cellStyle name="Normal 7 37 2" xfId="3113"/>
    <cellStyle name="Normal 7 37 2 2" xfId="33546"/>
    <cellStyle name="Normal 7 37 3" xfId="1963"/>
    <cellStyle name="Normal 7 38" xfId="795"/>
    <cellStyle name="Normal 7 38 2" xfId="3114"/>
    <cellStyle name="Normal 7 38 2 2" xfId="33547"/>
    <cellStyle name="Normal 7 38 3" xfId="1964"/>
    <cellStyle name="Normal 7 39" xfId="796"/>
    <cellStyle name="Normal 7 39 2" xfId="3115"/>
    <cellStyle name="Normal 7 39 2 2" xfId="33548"/>
    <cellStyle name="Normal 7 39 3" xfId="1965"/>
    <cellStyle name="Normal 7 4" xfId="797"/>
    <cellStyle name="Normal 7 4 2" xfId="3116"/>
    <cellStyle name="Normal 7 4 2 2" xfId="33549"/>
    <cellStyle name="Normal 7 4 3" xfId="1966"/>
    <cellStyle name="Normal 7 4_Feasibility" xfId="16348"/>
    <cellStyle name="Normal 7 40" xfId="798"/>
    <cellStyle name="Normal 7 40 2" xfId="3117"/>
    <cellStyle name="Normal 7 40 2 2" xfId="33550"/>
    <cellStyle name="Normal 7 40 3" xfId="1967"/>
    <cellStyle name="Normal 7 41" xfId="799"/>
    <cellStyle name="Normal 7 41 2" xfId="3118"/>
    <cellStyle name="Normal 7 41 2 2" xfId="33551"/>
    <cellStyle name="Normal 7 41 3" xfId="1968"/>
    <cellStyle name="Normal 7 42" xfId="800"/>
    <cellStyle name="Normal 7 42 2" xfId="3119"/>
    <cellStyle name="Normal 7 42 2 2" xfId="33552"/>
    <cellStyle name="Normal 7 42 3" xfId="1969"/>
    <cellStyle name="Normal 7 43" xfId="801"/>
    <cellStyle name="Normal 7 43 2" xfId="3120"/>
    <cellStyle name="Normal 7 43 2 2" xfId="33553"/>
    <cellStyle name="Normal 7 43 3" xfId="1970"/>
    <cellStyle name="Normal 7 44" xfId="802"/>
    <cellStyle name="Normal 7 44 2" xfId="3121"/>
    <cellStyle name="Normal 7 44 2 2" xfId="33554"/>
    <cellStyle name="Normal 7 44 3" xfId="1971"/>
    <cellStyle name="Normal 7 45" xfId="803"/>
    <cellStyle name="Normal 7 45 2" xfId="3122"/>
    <cellStyle name="Normal 7 45 3" xfId="1972"/>
    <cellStyle name="Normal 7 46" xfId="804"/>
    <cellStyle name="Normal 7 46 2" xfId="3123"/>
    <cellStyle name="Normal 7 46 3" xfId="1973"/>
    <cellStyle name="Normal 7 47" xfId="805"/>
    <cellStyle name="Normal 7 47 2" xfId="3124"/>
    <cellStyle name="Normal 7 47 3" xfId="1974"/>
    <cellStyle name="Normal 7 48" xfId="806"/>
    <cellStyle name="Normal 7 48 2" xfId="3125"/>
    <cellStyle name="Normal 7 48 3" xfId="1975"/>
    <cellStyle name="Normal 7 49" xfId="807"/>
    <cellStyle name="Normal 7 49 2" xfId="3126"/>
    <cellStyle name="Normal 7 49 3" xfId="1976"/>
    <cellStyle name="Normal 7 5" xfId="808"/>
    <cellStyle name="Normal 7 5 2" xfId="3127"/>
    <cellStyle name="Normal 7 5 2 2" xfId="33555"/>
    <cellStyle name="Normal 7 5 3" xfId="1977"/>
    <cellStyle name="Normal 7 5_Feasibility" xfId="16349"/>
    <cellStyle name="Normal 7 50" xfId="809"/>
    <cellStyle name="Normal 7 50 2" xfId="3128"/>
    <cellStyle name="Normal 7 50 3" xfId="1978"/>
    <cellStyle name="Normal 7 51" xfId="810"/>
    <cellStyle name="Normal 7 51 2" xfId="3129"/>
    <cellStyle name="Normal 7 51 3" xfId="1979"/>
    <cellStyle name="Normal 7 52" xfId="811"/>
    <cellStyle name="Normal 7 52 2" xfId="3130"/>
    <cellStyle name="Normal 7 52 3" xfId="1980"/>
    <cellStyle name="Normal 7 53" xfId="812"/>
    <cellStyle name="Normal 7 53 2" xfId="3131"/>
    <cellStyle name="Normal 7 53 3" xfId="1981"/>
    <cellStyle name="Normal 7 54" xfId="813"/>
    <cellStyle name="Normal 7 54 2" xfId="3132"/>
    <cellStyle name="Normal 7 54 3" xfId="1982"/>
    <cellStyle name="Normal 7 55" xfId="814"/>
    <cellStyle name="Normal 7 55 2" xfId="3133"/>
    <cellStyle name="Normal 7 55 3" xfId="1983"/>
    <cellStyle name="Normal 7 56" xfId="3083"/>
    <cellStyle name="Normal 7 57" xfId="1933"/>
    <cellStyle name="Normal 7 6" xfId="815"/>
    <cellStyle name="Normal 7 6 2" xfId="3134"/>
    <cellStyle name="Normal 7 6 2 2" xfId="33556"/>
    <cellStyle name="Normal 7 6 3" xfId="1984"/>
    <cellStyle name="Normal 7 6_Feasibility" xfId="16350"/>
    <cellStyle name="Normal 7 7" xfId="816"/>
    <cellStyle name="Normal 7 7 2" xfId="3135"/>
    <cellStyle name="Normal 7 7 2 2" xfId="33557"/>
    <cellStyle name="Normal 7 7 3" xfId="1985"/>
    <cellStyle name="Normal 7 7_Feasibility" xfId="16351"/>
    <cellStyle name="Normal 7 8" xfId="817"/>
    <cellStyle name="Normal 7 8 2" xfId="3136"/>
    <cellStyle name="Normal 7 8 2 2" xfId="33558"/>
    <cellStyle name="Normal 7 8 3" xfId="1986"/>
    <cellStyle name="Normal 7 8_Feasibility" xfId="16352"/>
    <cellStyle name="Normal 7 9" xfId="818"/>
    <cellStyle name="Normal 7 9 2" xfId="3137"/>
    <cellStyle name="Normal 7 9 2 2" xfId="33559"/>
    <cellStyle name="Normal 7 9 3" xfId="1987"/>
    <cellStyle name="Normal 7 9_Feasibility" xfId="16353"/>
    <cellStyle name="Normal 7_Feasibility" xfId="16322"/>
    <cellStyle name="Normal 8" xfId="819"/>
    <cellStyle name="Normal 8 2" xfId="820"/>
    <cellStyle name="Normal 8 2 2" xfId="3139"/>
    <cellStyle name="Normal 8 2 2 2" xfId="33560"/>
    <cellStyle name="Normal 8 2 3" xfId="1989"/>
    <cellStyle name="Normal 8 3" xfId="821"/>
    <cellStyle name="Normal 8 3 2" xfId="3140"/>
    <cellStyle name="Normal 8 3 2 2" xfId="33561"/>
    <cellStyle name="Normal 8 3 3" xfId="1990"/>
    <cellStyle name="Normal 8 4" xfId="822"/>
    <cellStyle name="Normal 8 4 2" xfId="3141"/>
    <cellStyle name="Normal 8 4 2 2" xfId="33562"/>
    <cellStyle name="Normal 8 4 3" xfId="1991"/>
    <cellStyle name="Normal 8 5" xfId="823"/>
    <cellStyle name="Normal 8 5 2" xfId="3142"/>
    <cellStyle name="Normal 8 5 2 2" xfId="33563"/>
    <cellStyle name="Normal 8 5 3" xfId="1992"/>
    <cellStyle name="Normal 8 6" xfId="3138"/>
    <cellStyle name="Normal 8 6 2" xfId="33564"/>
    <cellStyle name="Normal 8 7" xfId="1988"/>
    <cellStyle name="Normal 8_Feasibility" xfId="16354"/>
    <cellStyle name="Normal 9" xfId="824"/>
    <cellStyle name="Normal 9 2" xfId="825"/>
    <cellStyle name="Normal 9 2 2" xfId="3144"/>
    <cellStyle name="Normal 9 2 2 2" xfId="33565"/>
    <cellStyle name="Normal 9 2 3" xfId="1994"/>
    <cellStyle name="Normal 9 3" xfId="826"/>
    <cellStyle name="Normal 9 3 2" xfId="3145"/>
    <cellStyle name="Normal 9 3 2 2" xfId="33566"/>
    <cellStyle name="Normal 9 3 3" xfId="1995"/>
    <cellStyle name="Normal 9 4" xfId="827"/>
    <cellStyle name="Normal 9 4 2" xfId="3146"/>
    <cellStyle name="Normal 9 4 2 2" xfId="33567"/>
    <cellStyle name="Normal 9 4 3" xfId="1996"/>
    <cellStyle name="Normal 9 5" xfId="828"/>
    <cellStyle name="Normal 9 5 2" xfId="3147"/>
    <cellStyle name="Normal 9 5 2 2" xfId="33568"/>
    <cellStyle name="Normal 9 5 3" xfId="1997"/>
    <cellStyle name="Normal 9 6" xfId="3143"/>
    <cellStyle name="Normal 9 6 2" xfId="33569"/>
    <cellStyle name="Normal 9 7" xfId="1993"/>
    <cellStyle name="Normal 9_Feasibility" xfId="16355"/>
    <cellStyle name="Percent" xfId="2" builtinId="5"/>
    <cellStyle name="Percent 10" xfId="830"/>
    <cellStyle name="Percent 10 10" xfId="831"/>
    <cellStyle name="Percent 10 10 2" xfId="3149"/>
    <cellStyle name="Percent 10 10 2 2" xfId="33570"/>
    <cellStyle name="Percent 10 10 3" xfId="1999"/>
    <cellStyle name="Percent 10 11" xfId="832"/>
    <cellStyle name="Percent 10 11 2" xfId="3150"/>
    <cellStyle name="Percent 10 11 2 2" xfId="33571"/>
    <cellStyle name="Percent 10 11 3" xfId="2000"/>
    <cellStyle name="Percent 10 12" xfId="833"/>
    <cellStyle name="Percent 10 12 2" xfId="3151"/>
    <cellStyle name="Percent 10 12 2 2" xfId="33572"/>
    <cellStyle name="Percent 10 12 3" xfId="2001"/>
    <cellStyle name="Percent 10 13" xfId="834"/>
    <cellStyle name="Percent 10 13 2" xfId="3152"/>
    <cellStyle name="Percent 10 13 2 2" xfId="33573"/>
    <cellStyle name="Percent 10 13 3" xfId="2002"/>
    <cellStyle name="Percent 10 14" xfId="835"/>
    <cellStyle name="Percent 10 14 2" xfId="3153"/>
    <cellStyle name="Percent 10 14 2 2" xfId="33574"/>
    <cellStyle name="Percent 10 14 3" xfId="2003"/>
    <cellStyle name="Percent 10 15" xfId="836"/>
    <cellStyle name="Percent 10 15 2" xfId="3154"/>
    <cellStyle name="Percent 10 15 2 2" xfId="33575"/>
    <cellStyle name="Percent 10 15 3" xfId="2004"/>
    <cellStyle name="Percent 10 16" xfId="837"/>
    <cellStyle name="Percent 10 16 2" xfId="3155"/>
    <cellStyle name="Percent 10 16 2 2" xfId="33576"/>
    <cellStyle name="Percent 10 16 3" xfId="2005"/>
    <cellStyle name="Percent 10 17" xfId="838"/>
    <cellStyle name="Percent 10 17 2" xfId="3156"/>
    <cellStyle name="Percent 10 17 2 2" xfId="33577"/>
    <cellStyle name="Percent 10 17 3" xfId="2006"/>
    <cellStyle name="Percent 10 18" xfId="839"/>
    <cellStyle name="Percent 10 18 2" xfId="3157"/>
    <cellStyle name="Percent 10 18 2 2" xfId="33578"/>
    <cellStyle name="Percent 10 18 3" xfId="2007"/>
    <cellStyle name="Percent 10 19" xfId="840"/>
    <cellStyle name="Percent 10 19 2" xfId="3158"/>
    <cellStyle name="Percent 10 19 2 2" xfId="33579"/>
    <cellStyle name="Percent 10 19 3" xfId="2008"/>
    <cellStyle name="Percent 10 2" xfId="841"/>
    <cellStyle name="Percent 10 2 2" xfId="3159"/>
    <cellStyle name="Percent 10 2 2 2" xfId="33580"/>
    <cellStyle name="Percent 10 2 3" xfId="2009"/>
    <cellStyle name="Percent 10 20" xfId="842"/>
    <cellStyle name="Percent 10 20 2" xfId="3160"/>
    <cellStyle name="Percent 10 20 2 2" xfId="33581"/>
    <cellStyle name="Percent 10 20 3" xfId="2010"/>
    <cellStyle name="Percent 10 21" xfId="843"/>
    <cellStyle name="Percent 10 21 2" xfId="3161"/>
    <cellStyle name="Percent 10 21 2 2" xfId="33582"/>
    <cellStyle name="Percent 10 21 3" xfId="2011"/>
    <cellStyle name="Percent 10 22" xfId="844"/>
    <cellStyle name="Percent 10 22 2" xfId="3162"/>
    <cellStyle name="Percent 10 22 3" xfId="2012"/>
    <cellStyle name="Percent 10 23" xfId="845"/>
    <cellStyle name="Percent 10 23 2" xfId="3163"/>
    <cellStyle name="Percent 10 23 3" xfId="2013"/>
    <cellStyle name="Percent 10 24" xfId="846"/>
    <cellStyle name="Percent 10 24 2" xfId="3164"/>
    <cellStyle name="Percent 10 24 3" xfId="2014"/>
    <cellStyle name="Percent 10 25" xfId="847"/>
    <cellStyle name="Percent 10 25 2" xfId="3165"/>
    <cellStyle name="Percent 10 25 3" xfId="2015"/>
    <cellStyle name="Percent 10 26" xfId="848"/>
    <cellStyle name="Percent 10 26 2" xfId="3166"/>
    <cellStyle name="Percent 10 26 3" xfId="2016"/>
    <cellStyle name="Percent 10 27" xfId="849"/>
    <cellStyle name="Percent 10 27 2" xfId="3167"/>
    <cellStyle name="Percent 10 27 3" xfId="2017"/>
    <cellStyle name="Percent 10 28" xfId="850"/>
    <cellStyle name="Percent 10 28 2" xfId="3168"/>
    <cellStyle name="Percent 10 28 3" xfId="2018"/>
    <cellStyle name="Percent 10 29" xfId="851"/>
    <cellStyle name="Percent 10 29 2" xfId="3169"/>
    <cellStyle name="Percent 10 29 3" xfId="2019"/>
    <cellStyle name="Percent 10 3" xfId="852"/>
    <cellStyle name="Percent 10 3 2" xfId="3170"/>
    <cellStyle name="Percent 10 3 2 2" xfId="33583"/>
    <cellStyle name="Percent 10 3 3" xfId="2020"/>
    <cellStyle name="Percent 10 30" xfId="853"/>
    <cellStyle name="Percent 10 30 2" xfId="3171"/>
    <cellStyle name="Percent 10 30 3" xfId="2021"/>
    <cellStyle name="Percent 10 31" xfId="854"/>
    <cellStyle name="Percent 10 31 2" xfId="3172"/>
    <cellStyle name="Percent 10 31 3" xfId="2022"/>
    <cellStyle name="Percent 10 32" xfId="855"/>
    <cellStyle name="Percent 10 32 2" xfId="3173"/>
    <cellStyle name="Percent 10 32 3" xfId="2023"/>
    <cellStyle name="Percent 10 33" xfId="856"/>
    <cellStyle name="Percent 10 33 2" xfId="3174"/>
    <cellStyle name="Percent 10 33 3" xfId="2024"/>
    <cellStyle name="Percent 10 34" xfId="857"/>
    <cellStyle name="Percent 10 34 2" xfId="3175"/>
    <cellStyle name="Percent 10 34 3" xfId="2025"/>
    <cellStyle name="Percent 10 35" xfId="858"/>
    <cellStyle name="Percent 10 35 2" xfId="3176"/>
    <cellStyle name="Percent 10 35 3" xfId="2026"/>
    <cellStyle name="Percent 10 36" xfId="859"/>
    <cellStyle name="Percent 10 36 2" xfId="3177"/>
    <cellStyle name="Percent 10 36 3" xfId="2027"/>
    <cellStyle name="Percent 10 37" xfId="860"/>
    <cellStyle name="Percent 10 37 2" xfId="3178"/>
    <cellStyle name="Percent 10 37 3" xfId="2028"/>
    <cellStyle name="Percent 10 38" xfId="861"/>
    <cellStyle name="Percent 10 38 2" xfId="3179"/>
    <cellStyle name="Percent 10 38 3" xfId="2029"/>
    <cellStyle name="Percent 10 39" xfId="3148"/>
    <cellStyle name="Percent 10 4" xfId="862"/>
    <cellStyle name="Percent 10 4 2" xfId="3180"/>
    <cellStyle name="Percent 10 4 2 2" xfId="33584"/>
    <cellStyle name="Percent 10 4 3" xfId="2030"/>
    <cellStyle name="Percent 10 40" xfId="1998"/>
    <cellStyle name="Percent 10 5" xfId="863"/>
    <cellStyle name="Percent 10 5 2" xfId="3181"/>
    <cellStyle name="Percent 10 5 2 2" xfId="33585"/>
    <cellStyle name="Percent 10 5 3" xfId="2031"/>
    <cellStyle name="Percent 10 6" xfId="864"/>
    <cellStyle name="Percent 10 6 2" xfId="3182"/>
    <cellStyle name="Percent 10 6 2 2" xfId="33586"/>
    <cellStyle name="Percent 10 6 3" xfId="2032"/>
    <cellStyle name="Percent 10 7" xfId="865"/>
    <cellStyle name="Percent 10 7 2" xfId="3183"/>
    <cellStyle name="Percent 10 7 2 2" xfId="33587"/>
    <cellStyle name="Percent 10 7 3" xfId="2033"/>
    <cellStyle name="Percent 10 8" xfId="866"/>
    <cellStyle name="Percent 10 8 2" xfId="3184"/>
    <cellStyle name="Percent 10 8 2 2" xfId="33588"/>
    <cellStyle name="Percent 10 8 3" xfId="2034"/>
    <cellStyle name="Percent 10 9" xfId="867"/>
    <cellStyle name="Percent 10 9 2" xfId="3185"/>
    <cellStyle name="Percent 10 9 2 2" xfId="33589"/>
    <cellStyle name="Percent 10 9 3" xfId="2035"/>
    <cellStyle name="Percent 11" xfId="16356"/>
    <cellStyle name="Percent 12" xfId="868"/>
    <cellStyle name="Percent 12 10" xfId="869"/>
    <cellStyle name="Percent 12 10 2" xfId="3187"/>
    <cellStyle name="Percent 12 10 2 2" xfId="33590"/>
    <cellStyle name="Percent 12 10 3" xfId="2037"/>
    <cellStyle name="Percent 12 11" xfId="870"/>
    <cellStyle name="Percent 12 11 2" xfId="3188"/>
    <cellStyle name="Percent 12 11 2 2" xfId="33591"/>
    <cellStyle name="Percent 12 11 3" xfId="2038"/>
    <cellStyle name="Percent 12 12" xfId="871"/>
    <cellStyle name="Percent 12 12 2" xfId="3189"/>
    <cellStyle name="Percent 12 12 2 2" xfId="33592"/>
    <cellStyle name="Percent 12 12 3" xfId="2039"/>
    <cellStyle name="Percent 12 13" xfId="872"/>
    <cellStyle name="Percent 12 13 2" xfId="3190"/>
    <cellStyle name="Percent 12 13 2 2" xfId="33593"/>
    <cellStyle name="Percent 12 13 3" xfId="2040"/>
    <cellStyle name="Percent 12 14" xfId="873"/>
    <cellStyle name="Percent 12 14 2" xfId="3191"/>
    <cellStyle name="Percent 12 14 2 2" xfId="33594"/>
    <cellStyle name="Percent 12 14 3" xfId="2041"/>
    <cellStyle name="Percent 12 15" xfId="874"/>
    <cellStyle name="Percent 12 15 2" xfId="3192"/>
    <cellStyle name="Percent 12 15 2 2" xfId="33595"/>
    <cellStyle name="Percent 12 15 3" xfId="2042"/>
    <cellStyle name="Percent 12 16" xfId="875"/>
    <cellStyle name="Percent 12 16 2" xfId="3193"/>
    <cellStyle name="Percent 12 16 2 2" xfId="33596"/>
    <cellStyle name="Percent 12 16 3" xfId="2043"/>
    <cellStyle name="Percent 12 17" xfId="876"/>
    <cellStyle name="Percent 12 17 2" xfId="3194"/>
    <cellStyle name="Percent 12 17 2 2" xfId="33597"/>
    <cellStyle name="Percent 12 17 3" xfId="2044"/>
    <cellStyle name="Percent 12 18" xfId="877"/>
    <cellStyle name="Percent 12 18 2" xfId="3195"/>
    <cellStyle name="Percent 12 18 2 2" xfId="33598"/>
    <cellStyle name="Percent 12 18 3" xfId="2045"/>
    <cellStyle name="Percent 12 19" xfId="878"/>
    <cellStyle name="Percent 12 19 2" xfId="3196"/>
    <cellStyle name="Percent 12 19 2 2" xfId="33599"/>
    <cellStyle name="Percent 12 19 3" xfId="2046"/>
    <cellStyle name="Percent 12 2" xfId="879"/>
    <cellStyle name="Percent 12 2 2" xfId="3197"/>
    <cellStyle name="Percent 12 2 2 2" xfId="33600"/>
    <cellStyle name="Percent 12 2 3" xfId="2047"/>
    <cellStyle name="Percent 12 20" xfId="880"/>
    <cellStyle name="Percent 12 20 2" xfId="3198"/>
    <cellStyle name="Percent 12 20 2 2" xfId="33601"/>
    <cellStyle name="Percent 12 20 3" xfId="2048"/>
    <cellStyle name="Percent 12 21" xfId="881"/>
    <cellStyle name="Percent 12 21 2" xfId="3199"/>
    <cellStyle name="Percent 12 21 2 2" xfId="33602"/>
    <cellStyle name="Percent 12 21 3" xfId="2049"/>
    <cellStyle name="Percent 12 22" xfId="882"/>
    <cellStyle name="Percent 12 22 2" xfId="3200"/>
    <cellStyle name="Percent 12 22 3" xfId="2050"/>
    <cellStyle name="Percent 12 23" xfId="883"/>
    <cellStyle name="Percent 12 23 2" xfId="3201"/>
    <cellStyle name="Percent 12 23 3" xfId="2051"/>
    <cellStyle name="Percent 12 24" xfId="884"/>
    <cellStyle name="Percent 12 24 2" xfId="3202"/>
    <cellStyle name="Percent 12 24 3" xfId="2052"/>
    <cellStyle name="Percent 12 25" xfId="885"/>
    <cellStyle name="Percent 12 25 2" xfId="3203"/>
    <cellStyle name="Percent 12 25 3" xfId="2053"/>
    <cellStyle name="Percent 12 26" xfId="886"/>
    <cellStyle name="Percent 12 26 2" xfId="3204"/>
    <cellStyle name="Percent 12 26 3" xfId="2054"/>
    <cellStyle name="Percent 12 27" xfId="887"/>
    <cellStyle name="Percent 12 27 2" xfId="3205"/>
    <cellStyle name="Percent 12 27 3" xfId="2055"/>
    <cellStyle name="Percent 12 28" xfId="888"/>
    <cellStyle name="Percent 12 28 2" xfId="3206"/>
    <cellStyle name="Percent 12 28 3" xfId="2056"/>
    <cellStyle name="Percent 12 29" xfId="889"/>
    <cellStyle name="Percent 12 29 2" xfId="3207"/>
    <cellStyle name="Percent 12 29 3" xfId="2057"/>
    <cellStyle name="Percent 12 3" xfId="890"/>
    <cellStyle name="Percent 12 3 2" xfId="3208"/>
    <cellStyle name="Percent 12 3 2 2" xfId="33603"/>
    <cellStyle name="Percent 12 3 3" xfId="2058"/>
    <cellStyle name="Percent 12 30" xfId="891"/>
    <cellStyle name="Percent 12 30 2" xfId="3209"/>
    <cellStyle name="Percent 12 30 3" xfId="2059"/>
    <cellStyle name="Percent 12 31" xfId="892"/>
    <cellStyle name="Percent 12 31 2" xfId="3210"/>
    <cellStyle name="Percent 12 31 3" xfId="2060"/>
    <cellStyle name="Percent 12 32" xfId="893"/>
    <cellStyle name="Percent 12 32 2" xfId="3211"/>
    <cellStyle name="Percent 12 32 3" xfId="2061"/>
    <cellStyle name="Percent 12 33" xfId="894"/>
    <cellStyle name="Percent 12 33 2" xfId="3212"/>
    <cellStyle name="Percent 12 33 3" xfId="2062"/>
    <cellStyle name="Percent 12 34" xfId="895"/>
    <cellStyle name="Percent 12 34 2" xfId="3213"/>
    <cellStyle name="Percent 12 34 3" xfId="2063"/>
    <cellStyle name="Percent 12 35" xfId="896"/>
    <cellStyle name="Percent 12 35 2" xfId="3214"/>
    <cellStyle name="Percent 12 35 3" xfId="2064"/>
    <cellStyle name="Percent 12 36" xfId="897"/>
    <cellStyle name="Percent 12 36 2" xfId="3215"/>
    <cellStyle name="Percent 12 36 3" xfId="2065"/>
    <cellStyle name="Percent 12 37" xfId="898"/>
    <cellStyle name="Percent 12 37 2" xfId="3216"/>
    <cellStyle name="Percent 12 37 3" xfId="2066"/>
    <cellStyle name="Percent 12 38" xfId="899"/>
    <cellStyle name="Percent 12 38 2" xfId="3217"/>
    <cellStyle name="Percent 12 38 3" xfId="2067"/>
    <cellStyle name="Percent 12 39" xfId="3186"/>
    <cellStyle name="Percent 12 4" xfId="900"/>
    <cellStyle name="Percent 12 4 2" xfId="3218"/>
    <cellStyle name="Percent 12 4 2 2" xfId="33604"/>
    <cellStyle name="Percent 12 4 3" xfId="2068"/>
    <cellStyle name="Percent 12 40" xfId="2036"/>
    <cellStyle name="Percent 12 5" xfId="901"/>
    <cellStyle name="Percent 12 5 2" xfId="3219"/>
    <cellStyle name="Percent 12 5 2 2" xfId="33605"/>
    <cellStyle name="Percent 12 5 3" xfId="2069"/>
    <cellStyle name="Percent 12 6" xfId="902"/>
    <cellStyle name="Percent 12 6 2" xfId="3220"/>
    <cellStyle name="Percent 12 6 2 2" xfId="33606"/>
    <cellStyle name="Percent 12 6 3" xfId="2070"/>
    <cellStyle name="Percent 12 7" xfId="903"/>
    <cellStyle name="Percent 12 7 2" xfId="3221"/>
    <cellStyle name="Percent 12 7 2 2" xfId="33607"/>
    <cellStyle name="Percent 12 7 3" xfId="2071"/>
    <cellStyle name="Percent 12 8" xfId="904"/>
    <cellStyle name="Percent 12 8 2" xfId="3222"/>
    <cellStyle name="Percent 12 8 2 2" xfId="33608"/>
    <cellStyle name="Percent 12 8 3" xfId="2072"/>
    <cellStyle name="Percent 12 9" xfId="905"/>
    <cellStyle name="Percent 12 9 2" xfId="3223"/>
    <cellStyle name="Percent 12 9 2 2" xfId="33609"/>
    <cellStyle name="Percent 12 9 3" xfId="2073"/>
    <cellStyle name="Percent 13" xfId="906"/>
    <cellStyle name="Percent 13 10" xfId="907"/>
    <cellStyle name="Percent 13 10 2" xfId="3225"/>
    <cellStyle name="Percent 13 10 2 2" xfId="33610"/>
    <cellStyle name="Percent 13 10 3" xfId="2075"/>
    <cellStyle name="Percent 13 11" xfId="908"/>
    <cellStyle name="Percent 13 11 2" xfId="3226"/>
    <cellStyle name="Percent 13 11 2 2" xfId="33611"/>
    <cellStyle name="Percent 13 11 3" xfId="2076"/>
    <cellStyle name="Percent 13 12" xfId="909"/>
    <cellStyle name="Percent 13 12 2" xfId="3227"/>
    <cellStyle name="Percent 13 12 2 2" xfId="33612"/>
    <cellStyle name="Percent 13 12 3" xfId="2077"/>
    <cellStyle name="Percent 13 13" xfId="910"/>
    <cellStyle name="Percent 13 13 2" xfId="3228"/>
    <cellStyle name="Percent 13 13 2 2" xfId="33613"/>
    <cellStyle name="Percent 13 13 3" xfId="2078"/>
    <cellStyle name="Percent 13 14" xfId="911"/>
    <cellStyle name="Percent 13 14 2" xfId="3229"/>
    <cellStyle name="Percent 13 14 2 2" xfId="33614"/>
    <cellStyle name="Percent 13 14 3" xfId="2079"/>
    <cellStyle name="Percent 13 15" xfId="912"/>
    <cellStyle name="Percent 13 15 2" xfId="3230"/>
    <cellStyle name="Percent 13 15 2 2" xfId="33615"/>
    <cellStyle name="Percent 13 15 3" xfId="2080"/>
    <cellStyle name="Percent 13 16" xfId="913"/>
    <cellStyle name="Percent 13 16 2" xfId="3231"/>
    <cellStyle name="Percent 13 16 2 2" xfId="33616"/>
    <cellStyle name="Percent 13 16 3" xfId="2081"/>
    <cellStyle name="Percent 13 17" xfId="914"/>
    <cellStyle name="Percent 13 17 2" xfId="3232"/>
    <cellStyle name="Percent 13 17 2 2" xfId="33617"/>
    <cellStyle name="Percent 13 17 3" xfId="2082"/>
    <cellStyle name="Percent 13 18" xfId="915"/>
    <cellStyle name="Percent 13 18 2" xfId="3233"/>
    <cellStyle name="Percent 13 18 2 2" xfId="33618"/>
    <cellStyle name="Percent 13 18 3" xfId="2083"/>
    <cellStyle name="Percent 13 19" xfId="916"/>
    <cellStyle name="Percent 13 19 2" xfId="3234"/>
    <cellStyle name="Percent 13 19 2 2" xfId="33619"/>
    <cellStyle name="Percent 13 19 3" xfId="2084"/>
    <cellStyle name="Percent 13 2" xfId="917"/>
    <cellStyle name="Percent 13 2 2" xfId="3235"/>
    <cellStyle name="Percent 13 2 2 2" xfId="33620"/>
    <cellStyle name="Percent 13 2 3" xfId="2085"/>
    <cellStyle name="Percent 13 20" xfId="918"/>
    <cellStyle name="Percent 13 20 2" xfId="3236"/>
    <cellStyle name="Percent 13 20 2 2" xfId="33621"/>
    <cellStyle name="Percent 13 20 3" xfId="2086"/>
    <cellStyle name="Percent 13 21" xfId="919"/>
    <cellStyle name="Percent 13 21 2" xfId="3237"/>
    <cellStyle name="Percent 13 21 2 2" xfId="33622"/>
    <cellStyle name="Percent 13 21 3" xfId="2087"/>
    <cellStyle name="Percent 13 22" xfId="920"/>
    <cellStyle name="Percent 13 22 2" xfId="3238"/>
    <cellStyle name="Percent 13 22 3" xfId="2088"/>
    <cellStyle name="Percent 13 23" xfId="921"/>
    <cellStyle name="Percent 13 23 2" xfId="3239"/>
    <cellStyle name="Percent 13 23 3" xfId="2089"/>
    <cellStyle name="Percent 13 24" xfId="922"/>
    <cellStyle name="Percent 13 24 2" xfId="3240"/>
    <cellStyle name="Percent 13 24 3" xfId="2090"/>
    <cellStyle name="Percent 13 25" xfId="923"/>
    <cellStyle name="Percent 13 25 2" xfId="3241"/>
    <cellStyle name="Percent 13 25 3" xfId="2091"/>
    <cellStyle name="Percent 13 26" xfId="924"/>
    <cellStyle name="Percent 13 26 2" xfId="3242"/>
    <cellStyle name="Percent 13 26 3" xfId="2092"/>
    <cellStyle name="Percent 13 27" xfId="925"/>
    <cellStyle name="Percent 13 27 2" xfId="3243"/>
    <cellStyle name="Percent 13 27 3" xfId="2093"/>
    <cellStyle name="Percent 13 28" xfId="926"/>
    <cellStyle name="Percent 13 28 2" xfId="3244"/>
    <cellStyle name="Percent 13 28 3" xfId="2094"/>
    <cellStyle name="Percent 13 29" xfId="927"/>
    <cellStyle name="Percent 13 29 2" xfId="3245"/>
    <cellStyle name="Percent 13 29 3" xfId="2095"/>
    <cellStyle name="Percent 13 3" xfId="928"/>
    <cellStyle name="Percent 13 3 2" xfId="3246"/>
    <cellStyle name="Percent 13 3 2 2" xfId="33623"/>
    <cellStyle name="Percent 13 3 3" xfId="2096"/>
    <cellStyle name="Percent 13 30" xfId="929"/>
    <cellStyle name="Percent 13 30 2" xfId="3247"/>
    <cellStyle name="Percent 13 30 3" xfId="2097"/>
    <cellStyle name="Percent 13 31" xfId="930"/>
    <cellStyle name="Percent 13 31 2" xfId="3248"/>
    <cellStyle name="Percent 13 31 3" xfId="2098"/>
    <cellStyle name="Percent 13 32" xfId="931"/>
    <cellStyle name="Percent 13 32 2" xfId="3249"/>
    <cellStyle name="Percent 13 32 3" xfId="2099"/>
    <cellStyle name="Percent 13 33" xfId="932"/>
    <cellStyle name="Percent 13 33 2" xfId="3250"/>
    <cellStyle name="Percent 13 33 3" xfId="2100"/>
    <cellStyle name="Percent 13 34" xfId="933"/>
    <cellStyle name="Percent 13 34 2" xfId="3251"/>
    <cellStyle name="Percent 13 34 3" xfId="2101"/>
    <cellStyle name="Percent 13 35" xfId="934"/>
    <cellStyle name="Percent 13 35 2" xfId="3252"/>
    <cellStyle name="Percent 13 35 3" xfId="2102"/>
    <cellStyle name="Percent 13 36" xfId="935"/>
    <cellStyle name="Percent 13 36 2" xfId="3253"/>
    <cellStyle name="Percent 13 36 3" xfId="2103"/>
    <cellStyle name="Percent 13 37" xfId="936"/>
    <cellStyle name="Percent 13 37 2" xfId="3254"/>
    <cellStyle name="Percent 13 37 3" xfId="2104"/>
    <cellStyle name="Percent 13 38" xfId="937"/>
    <cellStyle name="Percent 13 38 2" xfId="3255"/>
    <cellStyle name="Percent 13 38 3" xfId="2105"/>
    <cellStyle name="Percent 13 39" xfId="3224"/>
    <cellStyle name="Percent 13 4" xfId="938"/>
    <cellStyle name="Percent 13 4 2" xfId="3256"/>
    <cellStyle name="Percent 13 4 2 2" xfId="33624"/>
    <cellStyle name="Percent 13 4 3" xfId="2106"/>
    <cellStyle name="Percent 13 40" xfId="2074"/>
    <cellStyle name="Percent 13 5" xfId="939"/>
    <cellStyle name="Percent 13 5 2" xfId="3257"/>
    <cellStyle name="Percent 13 5 2 2" xfId="33625"/>
    <cellStyle name="Percent 13 5 3" xfId="2107"/>
    <cellStyle name="Percent 13 6" xfId="940"/>
    <cellStyle name="Percent 13 6 2" xfId="3258"/>
    <cellStyle name="Percent 13 6 2 2" xfId="33626"/>
    <cellStyle name="Percent 13 6 3" xfId="2108"/>
    <cellStyle name="Percent 13 7" xfId="941"/>
    <cellStyle name="Percent 13 7 2" xfId="3259"/>
    <cellStyle name="Percent 13 7 2 2" xfId="33627"/>
    <cellStyle name="Percent 13 7 3" xfId="2109"/>
    <cellStyle name="Percent 13 8" xfId="942"/>
    <cellStyle name="Percent 13 8 2" xfId="3260"/>
    <cellStyle name="Percent 13 8 2 2" xfId="33628"/>
    <cellStyle name="Percent 13 8 3" xfId="2110"/>
    <cellStyle name="Percent 13 9" xfId="943"/>
    <cellStyle name="Percent 13 9 2" xfId="3261"/>
    <cellStyle name="Percent 13 9 2 2" xfId="33629"/>
    <cellStyle name="Percent 13 9 3" xfId="2111"/>
    <cellStyle name="Percent 14" xfId="944"/>
    <cellStyle name="Percent 14 10" xfId="945"/>
    <cellStyle name="Percent 14 10 2" xfId="3263"/>
    <cellStyle name="Percent 14 10 2 2" xfId="33630"/>
    <cellStyle name="Percent 14 10 3" xfId="2113"/>
    <cellStyle name="Percent 14 11" xfId="946"/>
    <cellStyle name="Percent 14 11 2" xfId="3264"/>
    <cellStyle name="Percent 14 11 2 2" xfId="33631"/>
    <cellStyle name="Percent 14 11 3" xfId="2114"/>
    <cellStyle name="Percent 14 12" xfId="947"/>
    <cellStyle name="Percent 14 12 2" xfId="3265"/>
    <cellStyle name="Percent 14 12 2 2" xfId="33632"/>
    <cellStyle name="Percent 14 12 3" xfId="2115"/>
    <cellStyle name="Percent 14 13" xfId="948"/>
    <cellStyle name="Percent 14 13 2" xfId="3266"/>
    <cellStyle name="Percent 14 13 2 2" xfId="33633"/>
    <cellStyle name="Percent 14 13 3" xfId="2116"/>
    <cellStyle name="Percent 14 14" xfId="949"/>
    <cellStyle name="Percent 14 14 2" xfId="3267"/>
    <cellStyle name="Percent 14 14 2 2" xfId="33634"/>
    <cellStyle name="Percent 14 14 3" xfId="2117"/>
    <cellStyle name="Percent 14 15" xfId="950"/>
    <cellStyle name="Percent 14 15 2" xfId="3268"/>
    <cellStyle name="Percent 14 15 2 2" xfId="33635"/>
    <cellStyle name="Percent 14 15 3" xfId="2118"/>
    <cellStyle name="Percent 14 16" xfId="951"/>
    <cellStyle name="Percent 14 16 2" xfId="3269"/>
    <cellStyle name="Percent 14 16 2 2" xfId="33636"/>
    <cellStyle name="Percent 14 16 3" xfId="2119"/>
    <cellStyle name="Percent 14 17" xfId="952"/>
    <cellStyle name="Percent 14 17 2" xfId="3270"/>
    <cellStyle name="Percent 14 17 2 2" xfId="33637"/>
    <cellStyle name="Percent 14 17 3" xfId="2120"/>
    <cellStyle name="Percent 14 18" xfId="953"/>
    <cellStyle name="Percent 14 18 2" xfId="3271"/>
    <cellStyle name="Percent 14 18 2 2" xfId="33638"/>
    <cellStyle name="Percent 14 18 3" xfId="2121"/>
    <cellStyle name="Percent 14 19" xfId="954"/>
    <cellStyle name="Percent 14 19 2" xfId="3272"/>
    <cellStyle name="Percent 14 19 2 2" xfId="33639"/>
    <cellStyle name="Percent 14 19 3" xfId="2122"/>
    <cellStyle name="Percent 14 2" xfId="955"/>
    <cellStyle name="Percent 14 2 2" xfId="3273"/>
    <cellStyle name="Percent 14 2 2 2" xfId="33640"/>
    <cellStyle name="Percent 14 2 3" xfId="2123"/>
    <cellStyle name="Percent 14 20" xfId="956"/>
    <cellStyle name="Percent 14 20 2" xfId="3274"/>
    <cellStyle name="Percent 14 20 2 2" xfId="33641"/>
    <cellStyle name="Percent 14 20 3" xfId="2124"/>
    <cellStyle name="Percent 14 21" xfId="957"/>
    <cellStyle name="Percent 14 21 2" xfId="3275"/>
    <cellStyle name="Percent 14 21 2 2" xfId="33642"/>
    <cellStyle name="Percent 14 21 3" xfId="2125"/>
    <cellStyle name="Percent 14 22" xfId="958"/>
    <cellStyle name="Percent 14 22 2" xfId="3276"/>
    <cellStyle name="Percent 14 22 3" xfId="2126"/>
    <cellStyle name="Percent 14 23" xfId="959"/>
    <cellStyle name="Percent 14 23 2" xfId="3277"/>
    <cellStyle name="Percent 14 23 3" xfId="2127"/>
    <cellStyle name="Percent 14 24" xfId="960"/>
    <cellStyle name="Percent 14 24 2" xfId="3278"/>
    <cellStyle name="Percent 14 24 3" xfId="2128"/>
    <cellStyle name="Percent 14 25" xfId="961"/>
    <cellStyle name="Percent 14 25 2" xfId="3279"/>
    <cellStyle name="Percent 14 25 3" xfId="2129"/>
    <cellStyle name="Percent 14 26" xfId="962"/>
    <cellStyle name="Percent 14 26 2" xfId="3280"/>
    <cellStyle name="Percent 14 26 3" xfId="2130"/>
    <cellStyle name="Percent 14 27" xfId="963"/>
    <cellStyle name="Percent 14 27 2" xfId="3281"/>
    <cellStyle name="Percent 14 27 3" xfId="2131"/>
    <cellStyle name="Percent 14 28" xfId="964"/>
    <cellStyle name="Percent 14 28 2" xfId="3282"/>
    <cellStyle name="Percent 14 28 3" xfId="2132"/>
    <cellStyle name="Percent 14 29" xfId="965"/>
    <cellStyle name="Percent 14 29 2" xfId="3283"/>
    <cellStyle name="Percent 14 29 3" xfId="2133"/>
    <cellStyle name="Percent 14 3" xfId="966"/>
    <cellStyle name="Percent 14 3 2" xfId="3284"/>
    <cellStyle name="Percent 14 3 2 2" xfId="33643"/>
    <cellStyle name="Percent 14 3 3" xfId="2134"/>
    <cellStyle name="Percent 14 30" xfId="967"/>
    <cellStyle name="Percent 14 30 2" xfId="3285"/>
    <cellStyle name="Percent 14 30 3" xfId="2135"/>
    <cellStyle name="Percent 14 31" xfId="968"/>
    <cellStyle name="Percent 14 31 2" xfId="3286"/>
    <cellStyle name="Percent 14 31 3" xfId="2136"/>
    <cellStyle name="Percent 14 32" xfId="969"/>
    <cellStyle name="Percent 14 32 2" xfId="3287"/>
    <cellStyle name="Percent 14 32 3" xfId="2137"/>
    <cellStyle name="Percent 14 33" xfId="970"/>
    <cellStyle name="Percent 14 33 2" xfId="3288"/>
    <cellStyle name="Percent 14 33 3" xfId="2138"/>
    <cellStyle name="Percent 14 34" xfId="971"/>
    <cellStyle name="Percent 14 34 2" xfId="3289"/>
    <cellStyle name="Percent 14 34 3" xfId="2139"/>
    <cellStyle name="Percent 14 35" xfId="972"/>
    <cellStyle name="Percent 14 35 2" xfId="3290"/>
    <cellStyle name="Percent 14 35 3" xfId="2140"/>
    <cellStyle name="Percent 14 36" xfId="973"/>
    <cellStyle name="Percent 14 36 2" xfId="3291"/>
    <cellStyle name="Percent 14 36 3" xfId="2141"/>
    <cellStyle name="Percent 14 37" xfId="974"/>
    <cellStyle name="Percent 14 37 2" xfId="3292"/>
    <cellStyle name="Percent 14 37 3" xfId="2142"/>
    <cellStyle name="Percent 14 38" xfId="975"/>
    <cellStyle name="Percent 14 38 2" xfId="3293"/>
    <cellStyle name="Percent 14 38 3" xfId="2143"/>
    <cellStyle name="Percent 14 39" xfId="3262"/>
    <cellStyle name="Percent 14 4" xfId="976"/>
    <cellStyle name="Percent 14 4 2" xfId="3294"/>
    <cellStyle name="Percent 14 4 2 2" xfId="33644"/>
    <cellStyle name="Percent 14 4 3" xfId="2144"/>
    <cellStyle name="Percent 14 40" xfId="2112"/>
    <cellStyle name="Percent 14 5" xfId="977"/>
    <cellStyle name="Percent 14 5 2" xfId="3295"/>
    <cellStyle name="Percent 14 5 2 2" xfId="33645"/>
    <cellStyle name="Percent 14 5 3" xfId="2145"/>
    <cellStyle name="Percent 14 6" xfId="978"/>
    <cellStyle name="Percent 14 6 2" xfId="3296"/>
    <cellStyle name="Percent 14 6 2 2" xfId="33646"/>
    <cellStyle name="Percent 14 6 3" xfId="2146"/>
    <cellStyle name="Percent 14 7" xfId="979"/>
    <cellStyle name="Percent 14 7 2" xfId="3297"/>
    <cellStyle name="Percent 14 7 2 2" xfId="33647"/>
    <cellStyle name="Percent 14 7 3" xfId="2147"/>
    <cellStyle name="Percent 14 8" xfId="980"/>
    <cellStyle name="Percent 14 8 2" xfId="3298"/>
    <cellStyle name="Percent 14 8 2 2" xfId="33648"/>
    <cellStyle name="Percent 14 8 3" xfId="2148"/>
    <cellStyle name="Percent 14 9" xfId="981"/>
    <cellStyle name="Percent 14 9 2" xfId="3299"/>
    <cellStyle name="Percent 14 9 2 2" xfId="33649"/>
    <cellStyle name="Percent 14 9 3" xfId="2149"/>
    <cellStyle name="Percent 15" xfId="982"/>
    <cellStyle name="Percent 15 10" xfId="983"/>
    <cellStyle name="Percent 15 10 2" xfId="3301"/>
    <cellStyle name="Percent 15 10 2 2" xfId="33650"/>
    <cellStyle name="Percent 15 10 3" xfId="2151"/>
    <cellStyle name="Percent 15 11" xfId="984"/>
    <cellStyle name="Percent 15 11 2" xfId="3302"/>
    <cellStyle name="Percent 15 11 2 2" xfId="33651"/>
    <cellStyle name="Percent 15 11 3" xfId="2152"/>
    <cellStyle name="Percent 15 12" xfId="985"/>
    <cellStyle name="Percent 15 12 2" xfId="3303"/>
    <cellStyle name="Percent 15 12 2 2" xfId="33652"/>
    <cellStyle name="Percent 15 12 3" xfId="2153"/>
    <cellStyle name="Percent 15 13" xfId="986"/>
    <cellStyle name="Percent 15 13 2" xfId="3304"/>
    <cellStyle name="Percent 15 13 2 2" xfId="33653"/>
    <cellStyle name="Percent 15 13 3" xfId="2154"/>
    <cellStyle name="Percent 15 14" xfId="987"/>
    <cellStyle name="Percent 15 14 2" xfId="3305"/>
    <cellStyle name="Percent 15 14 2 2" xfId="33654"/>
    <cellStyle name="Percent 15 14 3" xfId="2155"/>
    <cellStyle name="Percent 15 15" xfId="988"/>
    <cellStyle name="Percent 15 15 2" xfId="3306"/>
    <cellStyle name="Percent 15 15 2 2" xfId="33655"/>
    <cellStyle name="Percent 15 15 3" xfId="2156"/>
    <cellStyle name="Percent 15 16" xfId="989"/>
    <cellStyle name="Percent 15 16 2" xfId="3307"/>
    <cellStyle name="Percent 15 16 2 2" xfId="33656"/>
    <cellStyle name="Percent 15 16 3" xfId="2157"/>
    <cellStyle name="Percent 15 17" xfId="990"/>
    <cellStyle name="Percent 15 17 2" xfId="3308"/>
    <cellStyle name="Percent 15 17 2 2" xfId="33657"/>
    <cellStyle name="Percent 15 17 3" xfId="2158"/>
    <cellStyle name="Percent 15 18" xfId="991"/>
    <cellStyle name="Percent 15 18 2" xfId="3309"/>
    <cellStyle name="Percent 15 18 2 2" xfId="33658"/>
    <cellStyle name="Percent 15 18 3" xfId="2159"/>
    <cellStyle name="Percent 15 19" xfId="992"/>
    <cellStyle name="Percent 15 19 2" xfId="3310"/>
    <cellStyle name="Percent 15 19 2 2" xfId="33659"/>
    <cellStyle name="Percent 15 19 3" xfId="2160"/>
    <cellStyle name="Percent 15 2" xfId="993"/>
    <cellStyle name="Percent 15 2 2" xfId="3311"/>
    <cellStyle name="Percent 15 2 2 2" xfId="33660"/>
    <cellStyle name="Percent 15 2 3" xfId="2161"/>
    <cellStyle name="Percent 15 20" xfId="994"/>
    <cellStyle name="Percent 15 20 2" xfId="3312"/>
    <cellStyle name="Percent 15 20 2 2" xfId="33661"/>
    <cellStyle name="Percent 15 20 3" xfId="2162"/>
    <cellStyle name="Percent 15 21" xfId="995"/>
    <cellStyle name="Percent 15 21 2" xfId="3313"/>
    <cellStyle name="Percent 15 21 2 2" xfId="33662"/>
    <cellStyle name="Percent 15 21 3" xfId="2163"/>
    <cellStyle name="Percent 15 22" xfId="996"/>
    <cellStyle name="Percent 15 22 2" xfId="3314"/>
    <cellStyle name="Percent 15 22 3" xfId="2164"/>
    <cellStyle name="Percent 15 23" xfId="997"/>
    <cellStyle name="Percent 15 23 2" xfId="3315"/>
    <cellStyle name="Percent 15 23 3" xfId="2165"/>
    <cellStyle name="Percent 15 24" xfId="998"/>
    <cellStyle name="Percent 15 24 2" xfId="3316"/>
    <cellStyle name="Percent 15 24 3" xfId="2166"/>
    <cellStyle name="Percent 15 25" xfId="999"/>
    <cellStyle name="Percent 15 25 2" xfId="3317"/>
    <cellStyle name="Percent 15 25 3" xfId="2167"/>
    <cellStyle name="Percent 15 26" xfId="1000"/>
    <cellStyle name="Percent 15 26 2" xfId="3318"/>
    <cellStyle name="Percent 15 26 3" xfId="2168"/>
    <cellStyle name="Percent 15 27" xfId="1001"/>
    <cellStyle name="Percent 15 27 2" xfId="3319"/>
    <cellStyle name="Percent 15 27 3" xfId="2169"/>
    <cellStyle name="Percent 15 28" xfId="1002"/>
    <cellStyle name="Percent 15 28 2" xfId="3320"/>
    <cellStyle name="Percent 15 28 3" xfId="2170"/>
    <cellStyle name="Percent 15 29" xfId="1003"/>
    <cellStyle name="Percent 15 29 2" xfId="3321"/>
    <cellStyle name="Percent 15 29 3" xfId="2171"/>
    <cellStyle name="Percent 15 3" xfId="1004"/>
    <cellStyle name="Percent 15 3 2" xfId="3322"/>
    <cellStyle name="Percent 15 3 2 2" xfId="33663"/>
    <cellStyle name="Percent 15 3 3" xfId="2172"/>
    <cellStyle name="Percent 15 30" xfId="1005"/>
    <cellStyle name="Percent 15 30 2" xfId="3323"/>
    <cellStyle name="Percent 15 30 3" xfId="2173"/>
    <cellStyle name="Percent 15 31" xfId="1006"/>
    <cellStyle name="Percent 15 31 2" xfId="3324"/>
    <cellStyle name="Percent 15 31 3" xfId="2174"/>
    <cellStyle name="Percent 15 32" xfId="1007"/>
    <cellStyle name="Percent 15 32 2" xfId="3325"/>
    <cellStyle name="Percent 15 32 3" xfId="2175"/>
    <cellStyle name="Percent 15 33" xfId="1008"/>
    <cellStyle name="Percent 15 33 2" xfId="3326"/>
    <cellStyle name="Percent 15 33 3" xfId="2176"/>
    <cellStyle name="Percent 15 34" xfId="1009"/>
    <cellStyle name="Percent 15 34 2" xfId="3327"/>
    <cellStyle name="Percent 15 34 3" xfId="2177"/>
    <cellStyle name="Percent 15 35" xfId="1010"/>
    <cellStyle name="Percent 15 35 2" xfId="3328"/>
    <cellStyle name="Percent 15 35 3" xfId="2178"/>
    <cellStyle name="Percent 15 36" xfId="1011"/>
    <cellStyle name="Percent 15 36 2" xfId="3329"/>
    <cellStyle name="Percent 15 36 3" xfId="2179"/>
    <cellStyle name="Percent 15 37" xfId="1012"/>
    <cellStyle name="Percent 15 37 2" xfId="3330"/>
    <cellStyle name="Percent 15 37 3" xfId="2180"/>
    <cellStyle name="Percent 15 38" xfId="1013"/>
    <cellStyle name="Percent 15 38 2" xfId="3331"/>
    <cellStyle name="Percent 15 38 3" xfId="2181"/>
    <cellStyle name="Percent 15 39" xfId="3300"/>
    <cellStyle name="Percent 15 4" xfId="1014"/>
    <cellStyle name="Percent 15 4 2" xfId="3332"/>
    <cellStyle name="Percent 15 4 2 2" xfId="33664"/>
    <cellStyle name="Percent 15 4 3" xfId="2182"/>
    <cellStyle name="Percent 15 40" xfId="2150"/>
    <cellStyle name="Percent 15 5" xfId="1015"/>
    <cellStyle name="Percent 15 5 2" xfId="3333"/>
    <cellStyle name="Percent 15 5 2 2" xfId="33665"/>
    <cellStyle name="Percent 15 5 3" xfId="2183"/>
    <cellStyle name="Percent 15 6" xfId="1016"/>
    <cellStyle name="Percent 15 6 2" xfId="3334"/>
    <cellStyle name="Percent 15 6 2 2" xfId="33666"/>
    <cellStyle name="Percent 15 6 3" xfId="2184"/>
    <cellStyle name="Percent 15 7" xfId="1017"/>
    <cellStyle name="Percent 15 7 2" xfId="3335"/>
    <cellStyle name="Percent 15 7 2 2" xfId="33667"/>
    <cellStyle name="Percent 15 7 3" xfId="2185"/>
    <cellStyle name="Percent 15 8" xfId="1018"/>
    <cellStyle name="Percent 15 8 2" xfId="3336"/>
    <cellStyle name="Percent 15 8 2 2" xfId="33668"/>
    <cellStyle name="Percent 15 8 3" xfId="2186"/>
    <cellStyle name="Percent 15 9" xfId="1019"/>
    <cellStyle name="Percent 15 9 2" xfId="3337"/>
    <cellStyle name="Percent 15 9 2 2" xfId="33669"/>
    <cellStyle name="Percent 15 9 3" xfId="2187"/>
    <cellStyle name="Percent 16" xfId="1020"/>
    <cellStyle name="Percent 16 2" xfId="1021"/>
    <cellStyle name="Percent 16 2 2" xfId="3339"/>
    <cellStyle name="Percent 16 2 2 2" xfId="33670"/>
    <cellStyle name="Percent 16 2 3" xfId="2189"/>
    <cellStyle name="Percent 16 3" xfId="1022"/>
    <cellStyle name="Percent 16 3 2" xfId="3340"/>
    <cellStyle name="Percent 16 3 2 2" xfId="33671"/>
    <cellStyle name="Percent 16 3 3" xfId="2190"/>
    <cellStyle name="Percent 16 4" xfId="1023"/>
    <cellStyle name="Percent 16 4 2" xfId="3341"/>
    <cellStyle name="Percent 16 4 2 2" xfId="33672"/>
    <cellStyle name="Percent 16 4 3" xfId="2191"/>
    <cellStyle name="Percent 16 5" xfId="1024"/>
    <cellStyle name="Percent 16 5 2" xfId="3342"/>
    <cellStyle name="Percent 16 5 2 2" xfId="33673"/>
    <cellStyle name="Percent 16 5 3" xfId="2192"/>
    <cellStyle name="Percent 16 6" xfId="3338"/>
    <cellStyle name="Percent 16 6 2" xfId="33674"/>
    <cellStyle name="Percent 16 7" xfId="2188"/>
    <cellStyle name="Percent 17" xfId="1025"/>
    <cellStyle name="Percent 17 2" xfId="1026"/>
    <cellStyle name="Percent 17 2 2" xfId="3344"/>
    <cellStyle name="Percent 17 2 2 2" xfId="33675"/>
    <cellStyle name="Percent 17 2 3" xfId="2194"/>
    <cellStyle name="Percent 17 3" xfId="1027"/>
    <cellStyle name="Percent 17 3 2" xfId="3345"/>
    <cellStyle name="Percent 17 3 2 2" xfId="33676"/>
    <cellStyle name="Percent 17 3 3" xfId="2195"/>
    <cellStyle name="Percent 17 4" xfId="1028"/>
    <cellStyle name="Percent 17 4 2" xfId="3346"/>
    <cellStyle name="Percent 17 4 2 2" xfId="33677"/>
    <cellStyle name="Percent 17 4 3" xfId="2196"/>
    <cellStyle name="Percent 17 5" xfId="1029"/>
    <cellStyle name="Percent 17 5 2" xfId="3347"/>
    <cellStyle name="Percent 17 5 2 2" xfId="33678"/>
    <cellStyle name="Percent 17 5 3" xfId="2197"/>
    <cellStyle name="Percent 17 6" xfId="3343"/>
    <cellStyle name="Percent 17 6 2" xfId="33679"/>
    <cellStyle name="Percent 17 7" xfId="2193"/>
    <cellStyle name="Percent 18" xfId="1030"/>
    <cellStyle name="Percent 18 10" xfId="1031"/>
    <cellStyle name="Percent 18 10 2" xfId="3349"/>
    <cellStyle name="Percent 18 10 2 2" xfId="33680"/>
    <cellStyle name="Percent 18 10 3" xfId="2199"/>
    <cellStyle name="Percent 18 11" xfId="1032"/>
    <cellStyle name="Percent 18 11 2" xfId="3350"/>
    <cellStyle name="Percent 18 11 2 2" xfId="33681"/>
    <cellStyle name="Percent 18 11 3" xfId="2200"/>
    <cellStyle name="Percent 18 12" xfId="1033"/>
    <cellStyle name="Percent 18 12 2" xfId="3351"/>
    <cellStyle name="Percent 18 12 2 2" xfId="33682"/>
    <cellStyle name="Percent 18 12 3" xfId="2201"/>
    <cellStyle name="Percent 18 13" xfId="1034"/>
    <cellStyle name="Percent 18 13 2" xfId="3352"/>
    <cellStyle name="Percent 18 13 2 2" xfId="33683"/>
    <cellStyle name="Percent 18 13 3" xfId="2202"/>
    <cellStyle name="Percent 18 14" xfId="1035"/>
    <cellStyle name="Percent 18 14 2" xfId="3353"/>
    <cellStyle name="Percent 18 14 2 2" xfId="33684"/>
    <cellStyle name="Percent 18 14 3" xfId="2203"/>
    <cellStyle name="Percent 18 15" xfId="1036"/>
    <cellStyle name="Percent 18 15 2" xfId="3354"/>
    <cellStyle name="Percent 18 15 2 2" xfId="33685"/>
    <cellStyle name="Percent 18 15 3" xfId="2204"/>
    <cellStyle name="Percent 18 16" xfId="1037"/>
    <cellStyle name="Percent 18 16 2" xfId="3355"/>
    <cellStyle name="Percent 18 16 2 2" xfId="33686"/>
    <cellStyle name="Percent 18 16 3" xfId="2205"/>
    <cellStyle name="Percent 18 17" xfId="1038"/>
    <cellStyle name="Percent 18 17 2" xfId="3356"/>
    <cellStyle name="Percent 18 17 2 2" xfId="33687"/>
    <cellStyle name="Percent 18 17 3" xfId="2206"/>
    <cellStyle name="Percent 18 18" xfId="1039"/>
    <cellStyle name="Percent 18 18 2" xfId="3357"/>
    <cellStyle name="Percent 18 18 2 2" xfId="33688"/>
    <cellStyle name="Percent 18 18 3" xfId="2207"/>
    <cellStyle name="Percent 18 19" xfId="1040"/>
    <cellStyle name="Percent 18 19 2" xfId="3358"/>
    <cellStyle name="Percent 18 19 2 2" xfId="33689"/>
    <cellStyle name="Percent 18 19 3" xfId="2208"/>
    <cellStyle name="Percent 18 2" xfId="1041"/>
    <cellStyle name="Percent 18 2 2" xfId="3359"/>
    <cellStyle name="Percent 18 2 2 2" xfId="33690"/>
    <cellStyle name="Percent 18 2 3" xfId="2209"/>
    <cellStyle name="Percent 18 20" xfId="1042"/>
    <cellStyle name="Percent 18 20 2" xfId="3360"/>
    <cellStyle name="Percent 18 20 2 2" xfId="33691"/>
    <cellStyle name="Percent 18 20 3" xfId="2210"/>
    <cellStyle name="Percent 18 21" xfId="1043"/>
    <cellStyle name="Percent 18 21 2" xfId="3361"/>
    <cellStyle name="Percent 18 21 2 2" xfId="33692"/>
    <cellStyle name="Percent 18 21 3" xfId="2211"/>
    <cellStyle name="Percent 18 22" xfId="1044"/>
    <cellStyle name="Percent 18 22 2" xfId="3362"/>
    <cellStyle name="Percent 18 22 3" xfId="2212"/>
    <cellStyle name="Percent 18 23" xfId="1045"/>
    <cellStyle name="Percent 18 23 2" xfId="3363"/>
    <cellStyle name="Percent 18 23 3" xfId="2213"/>
    <cellStyle name="Percent 18 24" xfId="1046"/>
    <cellStyle name="Percent 18 24 2" xfId="3364"/>
    <cellStyle name="Percent 18 24 3" xfId="2214"/>
    <cellStyle name="Percent 18 25" xfId="1047"/>
    <cellStyle name="Percent 18 25 2" xfId="3365"/>
    <cellStyle name="Percent 18 25 3" xfId="2215"/>
    <cellStyle name="Percent 18 26" xfId="1048"/>
    <cellStyle name="Percent 18 26 2" xfId="3366"/>
    <cellStyle name="Percent 18 26 3" xfId="2216"/>
    <cellStyle name="Percent 18 27" xfId="1049"/>
    <cellStyle name="Percent 18 27 2" xfId="3367"/>
    <cellStyle name="Percent 18 27 3" xfId="2217"/>
    <cellStyle name="Percent 18 28" xfId="1050"/>
    <cellStyle name="Percent 18 28 2" xfId="3368"/>
    <cellStyle name="Percent 18 28 3" xfId="2218"/>
    <cellStyle name="Percent 18 29" xfId="1051"/>
    <cellStyle name="Percent 18 29 2" xfId="3369"/>
    <cellStyle name="Percent 18 29 3" xfId="2219"/>
    <cellStyle name="Percent 18 3" xfId="1052"/>
    <cellStyle name="Percent 18 3 2" xfId="3370"/>
    <cellStyle name="Percent 18 3 2 2" xfId="33693"/>
    <cellStyle name="Percent 18 3 3" xfId="2220"/>
    <cellStyle name="Percent 18 30" xfId="1053"/>
    <cellStyle name="Percent 18 30 2" xfId="3371"/>
    <cellStyle name="Percent 18 30 3" xfId="2221"/>
    <cellStyle name="Percent 18 31" xfId="1054"/>
    <cellStyle name="Percent 18 31 2" xfId="3372"/>
    <cellStyle name="Percent 18 31 3" xfId="2222"/>
    <cellStyle name="Percent 18 32" xfId="1055"/>
    <cellStyle name="Percent 18 32 2" xfId="3373"/>
    <cellStyle name="Percent 18 32 3" xfId="2223"/>
    <cellStyle name="Percent 18 33" xfId="1056"/>
    <cellStyle name="Percent 18 33 2" xfId="3374"/>
    <cellStyle name="Percent 18 33 3" xfId="2224"/>
    <cellStyle name="Percent 18 34" xfId="1057"/>
    <cellStyle name="Percent 18 34 2" xfId="3375"/>
    <cellStyle name="Percent 18 34 3" xfId="2225"/>
    <cellStyle name="Percent 18 35" xfId="1058"/>
    <cellStyle name="Percent 18 35 2" xfId="3376"/>
    <cellStyle name="Percent 18 35 3" xfId="2226"/>
    <cellStyle name="Percent 18 36" xfId="1059"/>
    <cellStyle name="Percent 18 36 2" xfId="3377"/>
    <cellStyle name="Percent 18 36 3" xfId="2227"/>
    <cellStyle name="Percent 18 37" xfId="1060"/>
    <cellStyle name="Percent 18 37 2" xfId="3378"/>
    <cellStyle name="Percent 18 37 3" xfId="2228"/>
    <cellStyle name="Percent 18 38" xfId="1061"/>
    <cellStyle name="Percent 18 38 2" xfId="3379"/>
    <cellStyle name="Percent 18 38 3" xfId="2229"/>
    <cellStyle name="Percent 18 39" xfId="3348"/>
    <cellStyle name="Percent 18 4" xfId="1062"/>
    <cellStyle name="Percent 18 4 2" xfId="3380"/>
    <cellStyle name="Percent 18 4 2 2" xfId="33694"/>
    <cellStyle name="Percent 18 4 3" xfId="2230"/>
    <cellStyle name="Percent 18 40" xfId="2198"/>
    <cellStyle name="Percent 18 5" xfId="1063"/>
    <cellStyle name="Percent 18 5 2" xfId="3381"/>
    <cellStyle name="Percent 18 5 2 2" xfId="33695"/>
    <cellStyle name="Percent 18 5 3" xfId="2231"/>
    <cellStyle name="Percent 18 6" xfId="1064"/>
    <cellStyle name="Percent 18 6 2" xfId="3382"/>
    <cellStyle name="Percent 18 6 2 2" xfId="33696"/>
    <cellStyle name="Percent 18 6 3" xfId="2232"/>
    <cellStyle name="Percent 18 7" xfId="1065"/>
    <cellStyle name="Percent 18 7 2" xfId="3383"/>
    <cellStyle name="Percent 18 7 2 2" xfId="33697"/>
    <cellStyle name="Percent 18 7 3" xfId="2233"/>
    <cellStyle name="Percent 18 8" xfId="1066"/>
    <cellStyle name="Percent 18 8 2" xfId="3384"/>
    <cellStyle name="Percent 18 8 2 2" xfId="33698"/>
    <cellStyle name="Percent 18 8 3" xfId="2234"/>
    <cellStyle name="Percent 18 9" xfId="1067"/>
    <cellStyle name="Percent 18 9 2" xfId="3385"/>
    <cellStyle name="Percent 18 9 2 2" xfId="33699"/>
    <cellStyle name="Percent 18 9 3" xfId="2235"/>
    <cellStyle name="Percent 19" xfId="16357"/>
    <cellStyle name="Percent 2" xfId="3488"/>
    <cellStyle name="Percent 2 2" xfId="3477"/>
    <cellStyle name="Percent 2 3" xfId="3512"/>
    <cellStyle name="Percent 20" xfId="16358"/>
    <cellStyle name="Percent 20 10" xfId="1068"/>
    <cellStyle name="Percent 20 10 2" xfId="3386"/>
    <cellStyle name="Percent 20 10 2 2" xfId="33700"/>
    <cellStyle name="Percent 20 10 3" xfId="2236"/>
    <cellStyle name="Percent 20 11" xfId="1069"/>
    <cellStyle name="Percent 20 11 2" xfId="3387"/>
    <cellStyle name="Percent 20 11 2 2" xfId="33701"/>
    <cellStyle name="Percent 20 11 3" xfId="2237"/>
    <cellStyle name="Percent 20 12" xfId="1070"/>
    <cellStyle name="Percent 20 12 2" xfId="3388"/>
    <cellStyle name="Percent 20 12 2 2" xfId="33702"/>
    <cellStyle name="Percent 20 12 3" xfId="2238"/>
    <cellStyle name="Percent 20 13" xfId="1071"/>
    <cellStyle name="Percent 20 13 2" xfId="3389"/>
    <cellStyle name="Percent 20 13 2 2" xfId="33703"/>
    <cellStyle name="Percent 20 13 3" xfId="2239"/>
    <cellStyle name="Percent 20 14" xfId="1072"/>
    <cellStyle name="Percent 20 14 2" xfId="3390"/>
    <cellStyle name="Percent 20 14 2 2" xfId="33704"/>
    <cellStyle name="Percent 20 14 3" xfId="2240"/>
    <cellStyle name="Percent 20 15" xfId="1073"/>
    <cellStyle name="Percent 20 15 2" xfId="3391"/>
    <cellStyle name="Percent 20 15 2 2" xfId="33705"/>
    <cellStyle name="Percent 20 15 3" xfId="2241"/>
    <cellStyle name="Percent 20 2" xfId="1074"/>
    <cellStyle name="Percent 20 2 2" xfId="3392"/>
    <cellStyle name="Percent 20 2 2 2" xfId="33706"/>
    <cellStyle name="Percent 20 2 3" xfId="2242"/>
    <cellStyle name="Percent 20 3" xfId="1075"/>
    <cellStyle name="Percent 20 3 2" xfId="3393"/>
    <cellStyle name="Percent 20 3 2 2" xfId="33707"/>
    <cellStyle name="Percent 20 3 3" xfId="2243"/>
    <cellStyle name="Percent 20 4" xfId="1076"/>
    <cellStyle name="Percent 20 4 2" xfId="3394"/>
    <cellStyle name="Percent 20 4 2 2" xfId="33708"/>
    <cellStyle name="Percent 20 4 3" xfId="2244"/>
    <cellStyle name="Percent 20 5" xfId="1077"/>
    <cellStyle name="Percent 20 5 2" xfId="3395"/>
    <cellStyle name="Percent 20 5 2 2" xfId="33709"/>
    <cellStyle name="Percent 20 5 3" xfId="2245"/>
    <cellStyle name="Percent 20 6" xfId="1078"/>
    <cellStyle name="Percent 20 6 2" xfId="3396"/>
    <cellStyle name="Percent 20 6 2 2" xfId="33710"/>
    <cellStyle name="Percent 20 6 3" xfId="2246"/>
    <cellStyle name="Percent 20 7" xfId="1079"/>
    <cellStyle name="Percent 20 7 2" xfId="3397"/>
    <cellStyle name="Percent 20 7 2 2" xfId="33711"/>
    <cellStyle name="Percent 20 7 3" xfId="2247"/>
    <cellStyle name="Percent 20 8" xfId="1080"/>
    <cellStyle name="Percent 20 8 2" xfId="3398"/>
    <cellStyle name="Percent 20 8 2 2" xfId="33712"/>
    <cellStyle name="Percent 20 8 3" xfId="2248"/>
    <cellStyle name="Percent 20 9" xfId="1081"/>
    <cellStyle name="Percent 20 9 2" xfId="3399"/>
    <cellStyle name="Percent 20 9 2 2" xfId="33713"/>
    <cellStyle name="Percent 20 9 3" xfId="2249"/>
    <cellStyle name="Percent 21" xfId="16359"/>
    <cellStyle name="Percent 21 2" xfId="1082"/>
    <cellStyle name="Percent 21 2 2" xfId="3400"/>
    <cellStyle name="Percent 21 2 2 2" xfId="33714"/>
    <cellStyle name="Percent 21 2 3" xfId="2250"/>
    <cellStyle name="Percent 22" xfId="16360"/>
    <cellStyle name="Percent 23" xfId="1083"/>
    <cellStyle name="Percent 23 2" xfId="1084"/>
    <cellStyle name="Percent 23 2 2" xfId="3402"/>
    <cellStyle name="Percent 23 2 3" xfId="2252"/>
    <cellStyle name="Percent 23 3" xfId="3401"/>
    <cellStyle name="Percent 23 4" xfId="2251"/>
    <cellStyle name="Percent 24" xfId="16361"/>
    <cellStyle name="Percent 25" xfId="16362"/>
    <cellStyle name="Percent 26" xfId="16363"/>
    <cellStyle name="Percent 27" xfId="16364"/>
    <cellStyle name="Percent 28" xfId="16365"/>
    <cellStyle name="Percent 29" xfId="16366"/>
    <cellStyle name="Percent 3" xfId="3498"/>
    <cellStyle name="Percent 3 2" xfId="3515"/>
    <cellStyle name="Percent 30" xfId="16367"/>
    <cellStyle name="Percent 31" xfId="16368"/>
    <cellStyle name="Percent 32" xfId="16369"/>
    <cellStyle name="Percent 33" xfId="16370"/>
    <cellStyle name="Percent 34" xfId="16371"/>
    <cellStyle name="Percent 35" xfId="16372"/>
    <cellStyle name="Percent 36" xfId="16373"/>
    <cellStyle name="Percent 37" xfId="16374"/>
    <cellStyle name="Percent 38" xfId="16375"/>
    <cellStyle name="Percent 38 2" xfId="1085"/>
    <cellStyle name="Percent 38 2 2" xfId="3403"/>
    <cellStyle name="Percent 38 2 3" xfId="2253"/>
    <cellStyle name="Percent 39" xfId="16376"/>
    <cellStyle name="Percent 4" xfId="3502"/>
    <cellStyle name="Percent 4 2" xfId="1168"/>
    <cellStyle name="Percent 4 2 2" xfId="2254"/>
    <cellStyle name="Percent 4 3" xfId="1167"/>
    <cellStyle name="Percent 4 3 2" xfId="2255"/>
    <cellStyle name="Percent 40" xfId="829"/>
    <cellStyle name="Percent 42" xfId="1086"/>
    <cellStyle name="Percent 42 2" xfId="3404"/>
    <cellStyle name="Percent 42 3" xfId="2256"/>
    <cellStyle name="Percent 48 2" xfId="1087"/>
    <cellStyle name="Percent 48 2 2" xfId="3405"/>
    <cellStyle name="Percent 48 2 2 2" xfId="33715"/>
    <cellStyle name="Percent 48 2 3" xfId="2257"/>
    <cellStyle name="Percent 48 3" xfId="1088"/>
    <cellStyle name="Percent 48 3 2" xfId="3406"/>
    <cellStyle name="Percent 48 3 3" xfId="2258"/>
    <cellStyle name="Percent 48 4" xfId="33716"/>
    <cellStyle name="Percent 5" xfId="3505"/>
    <cellStyle name="Percent 5 10" xfId="4236"/>
    <cellStyle name="Percent 5 10 2" xfId="4932"/>
    <cellStyle name="Percent 5 10 2 2" xfId="9108"/>
    <cellStyle name="Percent 5 10 2 2 2" xfId="15373"/>
    <cellStyle name="Percent 5 10 2 2 2 2" xfId="32363"/>
    <cellStyle name="Percent 5 10 2 2 3" xfId="25403"/>
    <cellStyle name="Percent 5 10 2 3" xfId="7020"/>
    <cellStyle name="Percent 5 10 2 3 2" xfId="13285"/>
    <cellStyle name="Percent 5 10 2 3 2 2" xfId="30275"/>
    <cellStyle name="Percent 5 10 2 3 3" xfId="23315"/>
    <cellStyle name="Percent 5 10 2 4" xfId="11197"/>
    <cellStyle name="Percent 5 10 2 4 2" xfId="28187"/>
    <cellStyle name="Percent 5 10 2 5" xfId="18443"/>
    <cellStyle name="Percent 5 10 2 6" xfId="21227"/>
    <cellStyle name="Percent 5 10 3" xfId="5628"/>
    <cellStyle name="Percent 5 10 3 2" xfId="9804"/>
    <cellStyle name="Percent 5 10 3 2 2" xfId="16069"/>
    <cellStyle name="Percent 5 10 3 2 2 2" xfId="33059"/>
    <cellStyle name="Percent 5 10 3 2 3" xfId="26099"/>
    <cellStyle name="Percent 5 10 3 3" xfId="7716"/>
    <cellStyle name="Percent 5 10 3 3 2" xfId="13981"/>
    <cellStyle name="Percent 5 10 3 3 2 2" xfId="30971"/>
    <cellStyle name="Percent 5 10 3 3 3" xfId="24011"/>
    <cellStyle name="Percent 5 10 3 4" xfId="11893"/>
    <cellStyle name="Percent 5 10 3 4 2" xfId="28883"/>
    <cellStyle name="Percent 5 10 3 5" xfId="19139"/>
    <cellStyle name="Percent 5 10 3 6" xfId="21923"/>
    <cellStyle name="Percent 5 10 4" xfId="8412"/>
    <cellStyle name="Percent 5 10 4 2" xfId="14677"/>
    <cellStyle name="Percent 5 10 4 2 2" xfId="31667"/>
    <cellStyle name="Percent 5 10 4 3" xfId="24707"/>
    <cellStyle name="Percent 5 10 5" xfId="6324"/>
    <cellStyle name="Percent 5 10 5 2" xfId="12589"/>
    <cellStyle name="Percent 5 10 5 2 2" xfId="29579"/>
    <cellStyle name="Percent 5 10 5 3" xfId="22619"/>
    <cellStyle name="Percent 5 10 6" xfId="10501"/>
    <cellStyle name="Percent 5 10 6 2" xfId="27491"/>
    <cellStyle name="Percent 5 10 6 3" xfId="20531"/>
    <cellStyle name="Percent 5 10 7" xfId="16721"/>
    <cellStyle name="Percent 5 10 7 2" xfId="26795"/>
    <cellStyle name="Percent 5 10 8" xfId="17747"/>
    <cellStyle name="Percent 5 10 9" xfId="19835"/>
    <cellStyle name="Percent 5 11" xfId="3894"/>
    <cellStyle name="Percent 5 11 2" xfId="4590"/>
    <cellStyle name="Percent 5 11 2 2" xfId="8766"/>
    <cellStyle name="Percent 5 11 2 2 2" xfId="15031"/>
    <cellStyle name="Percent 5 11 2 2 2 2" xfId="32021"/>
    <cellStyle name="Percent 5 11 2 2 3" xfId="25061"/>
    <cellStyle name="Percent 5 11 2 3" xfId="6678"/>
    <cellStyle name="Percent 5 11 2 3 2" xfId="12943"/>
    <cellStyle name="Percent 5 11 2 3 2 2" xfId="29933"/>
    <cellStyle name="Percent 5 11 2 3 3" xfId="22973"/>
    <cellStyle name="Percent 5 11 2 4" xfId="10855"/>
    <cellStyle name="Percent 5 11 2 4 2" xfId="27845"/>
    <cellStyle name="Percent 5 11 2 5" xfId="18101"/>
    <cellStyle name="Percent 5 11 2 6" xfId="20885"/>
    <cellStyle name="Percent 5 11 3" xfId="5286"/>
    <cellStyle name="Percent 5 11 3 2" xfId="9462"/>
    <cellStyle name="Percent 5 11 3 2 2" xfId="15727"/>
    <cellStyle name="Percent 5 11 3 2 2 2" xfId="32717"/>
    <cellStyle name="Percent 5 11 3 2 3" xfId="25757"/>
    <cellStyle name="Percent 5 11 3 3" xfId="7374"/>
    <cellStyle name="Percent 5 11 3 3 2" xfId="13639"/>
    <cellStyle name="Percent 5 11 3 3 2 2" xfId="30629"/>
    <cellStyle name="Percent 5 11 3 3 3" xfId="23669"/>
    <cellStyle name="Percent 5 11 3 4" xfId="11551"/>
    <cellStyle name="Percent 5 11 3 4 2" xfId="28541"/>
    <cellStyle name="Percent 5 11 3 5" xfId="18797"/>
    <cellStyle name="Percent 5 11 3 6" xfId="21581"/>
    <cellStyle name="Percent 5 11 4" xfId="8070"/>
    <cellStyle name="Percent 5 11 4 2" xfId="14335"/>
    <cellStyle name="Percent 5 11 4 2 2" xfId="31325"/>
    <cellStyle name="Percent 5 11 4 3" xfId="24365"/>
    <cellStyle name="Percent 5 11 5" xfId="5982"/>
    <cellStyle name="Percent 5 11 5 2" xfId="12247"/>
    <cellStyle name="Percent 5 11 5 2 2" xfId="29237"/>
    <cellStyle name="Percent 5 11 5 3" xfId="22277"/>
    <cellStyle name="Percent 5 11 6" xfId="10159"/>
    <cellStyle name="Percent 5 11 6 2" xfId="27149"/>
    <cellStyle name="Percent 5 11 6 3" xfId="20189"/>
    <cellStyle name="Percent 5 11 7" xfId="17405"/>
    <cellStyle name="Percent 5 11 7 2" xfId="26453"/>
    <cellStyle name="Percent 5 11 8" xfId="19493"/>
    <cellStyle name="Percent 5 12" xfId="4248"/>
    <cellStyle name="Percent 5 12 2" xfId="8424"/>
    <cellStyle name="Percent 5 12 2 2" xfId="14689"/>
    <cellStyle name="Percent 5 12 2 2 2" xfId="31679"/>
    <cellStyle name="Percent 5 12 2 3" xfId="24719"/>
    <cellStyle name="Percent 5 12 3" xfId="6336"/>
    <cellStyle name="Percent 5 12 3 2" xfId="12601"/>
    <cellStyle name="Percent 5 12 3 2 2" xfId="29591"/>
    <cellStyle name="Percent 5 12 3 3" xfId="22631"/>
    <cellStyle name="Percent 5 12 4" xfId="10513"/>
    <cellStyle name="Percent 5 12 4 2" xfId="27503"/>
    <cellStyle name="Percent 5 12 5" xfId="17759"/>
    <cellStyle name="Percent 5 12 6" xfId="20543"/>
    <cellStyle name="Percent 5 13" xfId="4944"/>
    <cellStyle name="Percent 5 13 2" xfId="9120"/>
    <cellStyle name="Percent 5 13 2 2" xfId="15385"/>
    <cellStyle name="Percent 5 13 2 2 2" xfId="32375"/>
    <cellStyle name="Percent 5 13 2 3" xfId="25415"/>
    <cellStyle name="Percent 5 13 3" xfId="7032"/>
    <cellStyle name="Percent 5 13 3 2" xfId="13297"/>
    <cellStyle name="Percent 5 13 3 2 2" xfId="30287"/>
    <cellStyle name="Percent 5 13 3 3" xfId="23327"/>
    <cellStyle name="Percent 5 13 4" xfId="11209"/>
    <cellStyle name="Percent 5 13 4 2" xfId="28199"/>
    <cellStyle name="Percent 5 13 5" xfId="18455"/>
    <cellStyle name="Percent 5 13 6" xfId="21239"/>
    <cellStyle name="Percent 5 14" xfId="7728"/>
    <cellStyle name="Percent 5 14 2" xfId="13993"/>
    <cellStyle name="Percent 5 14 2 2" xfId="30983"/>
    <cellStyle name="Percent 5 14 3" xfId="24023"/>
    <cellStyle name="Percent 5 15" xfId="5640"/>
    <cellStyle name="Percent 5 15 2" xfId="11905"/>
    <cellStyle name="Percent 5 15 2 2" xfId="28895"/>
    <cellStyle name="Percent 5 15 3" xfId="21935"/>
    <cellStyle name="Percent 5 16" xfId="9817"/>
    <cellStyle name="Percent 5 16 2" xfId="26807"/>
    <cellStyle name="Percent 5 16 3" xfId="19847"/>
    <cellStyle name="Percent 5 17" xfId="16379"/>
    <cellStyle name="Percent 5 17 2" xfId="26111"/>
    <cellStyle name="Percent 5 18" xfId="17063"/>
    <cellStyle name="Percent 5 19" xfId="19151"/>
    <cellStyle name="Percent 5 2" xfId="3523"/>
    <cellStyle name="Percent 5 2 10" xfId="4254"/>
    <cellStyle name="Percent 5 2 10 2" xfId="8430"/>
    <cellStyle name="Percent 5 2 10 2 2" xfId="14695"/>
    <cellStyle name="Percent 5 2 10 2 2 2" xfId="31685"/>
    <cellStyle name="Percent 5 2 10 2 3" xfId="24725"/>
    <cellStyle name="Percent 5 2 10 3" xfId="6342"/>
    <cellStyle name="Percent 5 2 10 3 2" xfId="12607"/>
    <cellStyle name="Percent 5 2 10 3 2 2" xfId="29597"/>
    <cellStyle name="Percent 5 2 10 3 3" xfId="22637"/>
    <cellStyle name="Percent 5 2 10 4" xfId="10519"/>
    <cellStyle name="Percent 5 2 10 4 2" xfId="27509"/>
    <cellStyle name="Percent 5 2 10 5" xfId="17765"/>
    <cellStyle name="Percent 5 2 10 6" xfId="20549"/>
    <cellStyle name="Percent 5 2 11" xfId="4950"/>
    <cellStyle name="Percent 5 2 11 2" xfId="9126"/>
    <cellStyle name="Percent 5 2 11 2 2" xfId="15391"/>
    <cellStyle name="Percent 5 2 11 2 2 2" xfId="32381"/>
    <cellStyle name="Percent 5 2 11 2 3" xfId="25421"/>
    <cellStyle name="Percent 5 2 11 3" xfId="7038"/>
    <cellStyle name="Percent 5 2 11 3 2" xfId="13303"/>
    <cellStyle name="Percent 5 2 11 3 2 2" xfId="30293"/>
    <cellStyle name="Percent 5 2 11 3 3" xfId="23333"/>
    <cellStyle name="Percent 5 2 11 4" xfId="11215"/>
    <cellStyle name="Percent 5 2 11 4 2" xfId="28205"/>
    <cellStyle name="Percent 5 2 11 5" xfId="18461"/>
    <cellStyle name="Percent 5 2 11 6" xfId="21245"/>
    <cellStyle name="Percent 5 2 12" xfId="7734"/>
    <cellStyle name="Percent 5 2 12 2" xfId="13999"/>
    <cellStyle name="Percent 5 2 12 2 2" xfId="30989"/>
    <cellStyle name="Percent 5 2 12 3" xfId="24029"/>
    <cellStyle name="Percent 5 2 13" xfId="5646"/>
    <cellStyle name="Percent 5 2 13 2" xfId="11911"/>
    <cellStyle name="Percent 5 2 13 2 2" xfId="28901"/>
    <cellStyle name="Percent 5 2 13 3" xfId="21941"/>
    <cellStyle name="Percent 5 2 14" xfId="9823"/>
    <cellStyle name="Percent 5 2 14 2" xfId="26813"/>
    <cellStyle name="Percent 5 2 14 3" xfId="19853"/>
    <cellStyle name="Percent 5 2 15" xfId="16385"/>
    <cellStyle name="Percent 5 2 15 2" xfId="26117"/>
    <cellStyle name="Percent 5 2 16" xfId="17069"/>
    <cellStyle name="Percent 5 2 17" xfId="19157"/>
    <cellStyle name="Percent 5 2 18" xfId="33077"/>
    <cellStyle name="Percent 5 2 19" xfId="3558"/>
    <cellStyle name="Percent 5 2 2" xfId="3529"/>
    <cellStyle name="Percent 5 2 2 10" xfId="4956"/>
    <cellStyle name="Percent 5 2 2 10 2" xfId="9132"/>
    <cellStyle name="Percent 5 2 2 10 2 2" xfId="15397"/>
    <cellStyle name="Percent 5 2 2 10 2 2 2" xfId="32387"/>
    <cellStyle name="Percent 5 2 2 10 2 3" xfId="25427"/>
    <cellStyle name="Percent 5 2 2 10 3" xfId="7044"/>
    <cellStyle name="Percent 5 2 2 10 3 2" xfId="13309"/>
    <cellStyle name="Percent 5 2 2 10 3 2 2" xfId="30299"/>
    <cellStyle name="Percent 5 2 2 10 3 3" xfId="23339"/>
    <cellStyle name="Percent 5 2 2 10 4" xfId="11221"/>
    <cellStyle name="Percent 5 2 2 10 4 2" xfId="28211"/>
    <cellStyle name="Percent 5 2 2 10 5" xfId="18467"/>
    <cellStyle name="Percent 5 2 2 10 6" xfId="21251"/>
    <cellStyle name="Percent 5 2 2 11" xfId="7740"/>
    <cellStyle name="Percent 5 2 2 11 2" xfId="14005"/>
    <cellStyle name="Percent 5 2 2 11 2 2" xfId="30995"/>
    <cellStyle name="Percent 5 2 2 11 3" xfId="24035"/>
    <cellStyle name="Percent 5 2 2 12" xfId="5652"/>
    <cellStyle name="Percent 5 2 2 12 2" xfId="11917"/>
    <cellStyle name="Percent 5 2 2 12 2 2" xfId="28907"/>
    <cellStyle name="Percent 5 2 2 12 3" xfId="21947"/>
    <cellStyle name="Percent 5 2 2 13" xfId="9829"/>
    <cellStyle name="Percent 5 2 2 13 2" xfId="26819"/>
    <cellStyle name="Percent 5 2 2 13 3" xfId="19859"/>
    <cellStyle name="Percent 5 2 2 14" xfId="16391"/>
    <cellStyle name="Percent 5 2 2 14 2" xfId="26123"/>
    <cellStyle name="Percent 5 2 2 15" xfId="17075"/>
    <cellStyle name="Percent 5 2 2 16" xfId="19163"/>
    <cellStyle name="Percent 5 2 2 17" xfId="3564"/>
    <cellStyle name="Percent 5 2 2 2" xfId="3548"/>
    <cellStyle name="Percent 5 2 2 2 10" xfId="5664"/>
    <cellStyle name="Percent 5 2 2 2 10 2" xfId="11929"/>
    <cellStyle name="Percent 5 2 2 2 10 2 2" xfId="28919"/>
    <cellStyle name="Percent 5 2 2 2 10 3" xfId="21959"/>
    <cellStyle name="Percent 5 2 2 2 11" xfId="9841"/>
    <cellStyle name="Percent 5 2 2 2 11 2" xfId="26831"/>
    <cellStyle name="Percent 5 2 2 2 11 3" xfId="19871"/>
    <cellStyle name="Percent 5 2 2 2 12" xfId="16403"/>
    <cellStyle name="Percent 5 2 2 2 12 2" xfId="26135"/>
    <cellStyle name="Percent 5 2 2 2 13" xfId="17087"/>
    <cellStyle name="Percent 5 2 2 2 14" xfId="19175"/>
    <cellStyle name="Percent 5 2 2 2 15" xfId="3576"/>
    <cellStyle name="Percent 5 2 2 2 2" xfId="3603"/>
    <cellStyle name="Percent 5 2 2 2 2 10" xfId="16430"/>
    <cellStyle name="Percent 5 2 2 2 2 10 2" xfId="26162"/>
    <cellStyle name="Percent 5 2 2 2 2 11" xfId="17114"/>
    <cellStyle name="Percent 5 2 2 2 2 12" xfId="19202"/>
    <cellStyle name="Percent 5 2 2 2 2 2" xfId="3720"/>
    <cellStyle name="Percent 5 2 2 2 2 2 10" xfId="17231"/>
    <cellStyle name="Percent 5 2 2 2 2 2 11" xfId="19319"/>
    <cellStyle name="Percent 5 2 2 2 2 2 2" xfId="3891"/>
    <cellStyle name="Percent 5 2 2 2 2 2 2 10" xfId="19490"/>
    <cellStyle name="Percent 5 2 2 2 2 2 2 2" xfId="4233"/>
    <cellStyle name="Percent 5 2 2 2 2 2 2 2 2" xfId="4929"/>
    <cellStyle name="Percent 5 2 2 2 2 2 2 2 2 2" xfId="9105"/>
    <cellStyle name="Percent 5 2 2 2 2 2 2 2 2 2 2" xfId="15370"/>
    <cellStyle name="Percent 5 2 2 2 2 2 2 2 2 2 2 2" xfId="32360"/>
    <cellStyle name="Percent 5 2 2 2 2 2 2 2 2 2 3" xfId="25400"/>
    <cellStyle name="Percent 5 2 2 2 2 2 2 2 2 3" xfId="7017"/>
    <cellStyle name="Percent 5 2 2 2 2 2 2 2 2 3 2" xfId="13282"/>
    <cellStyle name="Percent 5 2 2 2 2 2 2 2 2 3 2 2" xfId="30272"/>
    <cellStyle name="Percent 5 2 2 2 2 2 2 2 2 3 3" xfId="23312"/>
    <cellStyle name="Percent 5 2 2 2 2 2 2 2 2 4" xfId="11194"/>
    <cellStyle name="Percent 5 2 2 2 2 2 2 2 2 4 2" xfId="28184"/>
    <cellStyle name="Percent 5 2 2 2 2 2 2 2 2 5" xfId="18440"/>
    <cellStyle name="Percent 5 2 2 2 2 2 2 2 2 6" xfId="21224"/>
    <cellStyle name="Percent 5 2 2 2 2 2 2 2 3" xfId="5625"/>
    <cellStyle name="Percent 5 2 2 2 2 2 2 2 3 2" xfId="9801"/>
    <cellStyle name="Percent 5 2 2 2 2 2 2 2 3 2 2" xfId="16066"/>
    <cellStyle name="Percent 5 2 2 2 2 2 2 2 3 2 2 2" xfId="33056"/>
    <cellStyle name="Percent 5 2 2 2 2 2 2 2 3 2 3" xfId="26096"/>
    <cellStyle name="Percent 5 2 2 2 2 2 2 2 3 3" xfId="7713"/>
    <cellStyle name="Percent 5 2 2 2 2 2 2 2 3 3 2" xfId="13978"/>
    <cellStyle name="Percent 5 2 2 2 2 2 2 2 3 3 2 2" xfId="30968"/>
    <cellStyle name="Percent 5 2 2 2 2 2 2 2 3 3 3" xfId="24008"/>
    <cellStyle name="Percent 5 2 2 2 2 2 2 2 3 4" xfId="11890"/>
    <cellStyle name="Percent 5 2 2 2 2 2 2 2 3 4 2" xfId="28880"/>
    <cellStyle name="Percent 5 2 2 2 2 2 2 2 3 5" xfId="19136"/>
    <cellStyle name="Percent 5 2 2 2 2 2 2 2 3 6" xfId="21920"/>
    <cellStyle name="Percent 5 2 2 2 2 2 2 2 4" xfId="8409"/>
    <cellStyle name="Percent 5 2 2 2 2 2 2 2 4 2" xfId="14674"/>
    <cellStyle name="Percent 5 2 2 2 2 2 2 2 4 2 2" xfId="31664"/>
    <cellStyle name="Percent 5 2 2 2 2 2 2 2 4 3" xfId="24704"/>
    <cellStyle name="Percent 5 2 2 2 2 2 2 2 5" xfId="6321"/>
    <cellStyle name="Percent 5 2 2 2 2 2 2 2 5 2" xfId="12586"/>
    <cellStyle name="Percent 5 2 2 2 2 2 2 2 5 2 2" xfId="29576"/>
    <cellStyle name="Percent 5 2 2 2 2 2 2 2 5 3" xfId="22616"/>
    <cellStyle name="Percent 5 2 2 2 2 2 2 2 6" xfId="10498"/>
    <cellStyle name="Percent 5 2 2 2 2 2 2 2 6 2" xfId="27488"/>
    <cellStyle name="Percent 5 2 2 2 2 2 2 2 6 3" xfId="20528"/>
    <cellStyle name="Percent 5 2 2 2 2 2 2 2 7" xfId="17060"/>
    <cellStyle name="Percent 5 2 2 2 2 2 2 2 7 2" xfId="26792"/>
    <cellStyle name="Percent 5 2 2 2 2 2 2 2 8" xfId="17744"/>
    <cellStyle name="Percent 5 2 2 2 2 2 2 2 9" xfId="19832"/>
    <cellStyle name="Percent 5 2 2 2 2 2 2 3" xfId="4587"/>
    <cellStyle name="Percent 5 2 2 2 2 2 2 3 2" xfId="8763"/>
    <cellStyle name="Percent 5 2 2 2 2 2 2 3 2 2" xfId="15028"/>
    <cellStyle name="Percent 5 2 2 2 2 2 2 3 2 2 2" xfId="32018"/>
    <cellStyle name="Percent 5 2 2 2 2 2 2 3 2 3" xfId="25058"/>
    <cellStyle name="Percent 5 2 2 2 2 2 2 3 3" xfId="6675"/>
    <cellStyle name="Percent 5 2 2 2 2 2 2 3 3 2" xfId="12940"/>
    <cellStyle name="Percent 5 2 2 2 2 2 2 3 3 2 2" xfId="29930"/>
    <cellStyle name="Percent 5 2 2 2 2 2 2 3 3 3" xfId="22970"/>
    <cellStyle name="Percent 5 2 2 2 2 2 2 3 4" xfId="10852"/>
    <cellStyle name="Percent 5 2 2 2 2 2 2 3 4 2" xfId="27842"/>
    <cellStyle name="Percent 5 2 2 2 2 2 2 3 5" xfId="18098"/>
    <cellStyle name="Percent 5 2 2 2 2 2 2 3 6" xfId="20882"/>
    <cellStyle name="Percent 5 2 2 2 2 2 2 4" xfId="5283"/>
    <cellStyle name="Percent 5 2 2 2 2 2 2 4 2" xfId="9459"/>
    <cellStyle name="Percent 5 2 2 2 2 2 2 4 2 2" xfId="15724"/>
    <cellStyle name="Percent 5 2 2 2 2 2 2 4 2 2 2" xfId="32714"/>
    <cellStyle name="Percent 5 2 2 2 2 2 2 4 2 3" xfId="25754"/>
    <cellStyle name="Percent 5 2 2 2 2 2 2 4 3" xfId="7371"/>
    <cellStyle name="Percent 5 2 2 2 2 2 2 4 3 2" xfId="13636"/>
    <cellStyle name="Percent 5 2 2 2 2 2 2 4 3 2 2" xfId="30626"/>
    <cellStyle name="Percent 5 2 2 2 2 2 2 4 3 3" xfId="23666"/>
    <cellStyle name="Percent 5 2 2 2 2 2 2 4 4" xfId="11548"/>
    <cellStyle name="Percent 5 2 2 2 2 2 2 4 4 2" xfId="28538"/>
    <cellStyle name="Percent 5 2 2 2 2 2 2 4 5" xfId="18794"/>
    <cellStyle name="Percent 5 2 2 2 2 2 2 4 6" xfId="21578"/>
    <cellStyle name="Percent 5 2 2 2 2 2 2 5" xfId="8067"/>
    <cellStyle name="Percent 5 2 2 2 2 2 2 5 2" xfId="14332"/>
    <cellStyle name="Percent 5 2 2 2 2 2 2 5 2 2" xfId="31322"/>
    <cellStyle name="Percent 5 2 2 2 2 2 2 5 3" xfId="24362"/>
    <cellStyle name="Percent 5 2 2 2 2 2 2 6" xfId="5979"/>
    <cellStyle name="Percent 5 2 2 2 2 2 2 6 2" xfId="12244"/>
    <cellStyle name="Percent 5 2 2 2 2 2 2 6 2 2" xfId="29234"/>
    <cellStyle name="Percent 5 2 2 2 2 2 2 6 3" xfId="22274"/>
    <cellStyle name="Percent 5 2 2 2 2 2 2 7" xfId="10156"/>
    <cellStyle name="Percent 5 2 2 2 2 2 2 7 2" xfId="27146"/>
    <cellStyle name="Percent 5 2 2 2 2 2 2 7 3" xfId="20186"/>
    <cellStyle name="Percent 5 2 2 2 2 2 2 8" xfId="16718"/>
    <cellStyle name="Percent 5 2 2 2 2 2 2 8 2" xfId="26450"/>
    <cellStyle name="Percent 5 2 2 2 2 2 2 9" xfId="17402"/>
    <cellStyle name="Percent 5 2 2 2 2 2 3" xfId="4062"/>
    <cellStyle name="Percent 5 2 2 2 2 2 3 2" xfId="4758"/>
    <cellStyle name="Percent 5 2 2 2 2 2 3 2 2" xfId="8934"/>
    <cellStyle name="Percent 5 2 2 2 2 2 3 2 2 2" xfId="15199"/>
    <cellStyle name="Percent 5 2 2 2 2 2 3 2 2 2 2" xfId="32189"/>
    <cellStyle name="Percent 5 2 2 2 2 2 3 2 2 3" xfId="25229"/>
    <cellStyle name="Percent 5 2 2 2 2 2 3 2 3" xfId="6846"/>
    <cellStyle name="Percent 5 2 2 2 2 2 3 2 3 2" xfId="13111"/>
    <cellStyle name="Percent 5 2 2 2 2 2 3 2 3 2 2" xfId="30101"/>
    <cellStyle name="Percent 5 2 2 2 2 2 3 2 3 3" xfId="23141"/>
    <cellStyle name="Percent 5 2 2 2 2 2 3 2 4" xfId="11023"/>
    <cellStyle name="Percent 5 2 2 2 2 2 3 2 4 2" xfId="28013"/>
    <cellStyle name="Percent 5 2 2 2 2 2 3 2 5" xfId="18269"/>
    <cellStyle name="Percent 5 2 2 2 2 2 3 2 6" xfId="21053"/>
    <cellStyle name="Percent 5 2 2 2 2 2 3 3" xfId="5454"/>
    <cellStyle name="Percent 5 2 2 2 2 2 3 3 2" xfId="9630"/>
    <cellStyle name="Percent 5 2 2 2 2 2 3 3 2 2" xfId="15895"/>
    <cellStyle name="Percent 5 2 2 2 2 2 3 3 2 2 2" xfId="32885"/>
    <cellStyle name="Percent 5 2 2 2 2 2 3 3 2 3" xfId="25925"/>
    <cellStyle name="Percent 5 2 2 2 2 2 3 3 3" xfId="7542"/>
    <cellStyle name="Percent 5 2 2 2 2 2 3 3 3 2" xfId="13807"/>
    <cellStyle name="Percent 5 2 2 2 2 2 3 3 3 2 2" xfId="30797"/>
    <cellStyle name="Percent 5 2 2 2 2 2 3 3 3 3" xfId="23837"/>
    <cellStyle name="Percent 5 2 2 2 2 2 3 3 4" xfId="11719"/>
    <cellStyle name="Percent 5 2 2 2 2 2 3 3 4 2" xfId="28709"/>
    <cellStyle name="Percent 5 2 2 2 2 2 3 3 5" xfId="18965"/>
    <cellStyle name="Percent 5 2 2 2 2 2 3 3 6" xfId="21749"/>
    <cellStyle name="Percent 5 2 2 2 2 2 3 4" xfId="8238"/>
    <cellStyle name="Percent 5 2 2 2 2 2 3 4 2" xfId="14503"/>
    <cellStyle name="Percent 5 2 2 2 2 2 3 4 2 2" xfId="31493"/>
    <cellStyle name="Percent 5 2 2 2 2 2 3 4 3" xfId="24533"/>
    <cellStyle name="Percent 5 2 2 2 2 2 3 5" xfId="6150"/>
    <cellStyle name="Percent 5 2 2 2 2 2 3 5 2" xfId="12415"/>
    <cellStyle name="Percent 5 2 2 2 2 2 3 5 2 2" xfId="29405"/>
    <cellStyle name="Percent 5 2 2 2 2 2 3 5 3" xfId="22445"/>
    <cellStyle name="Percent 5 2 2 2 2 2 3 6" xfId="10327"/>
    <cellStyle name="Percent 5 2 2 2 2 2 3 6 2" xfId="27317"/>
    <cellStyle name="Percent 5 2 2 2 2 2 3 6 3" xfId="20357"/>
    <cellStyle name="Percent 5 2 2 2 2 2 3 7" xfId="16889"/>
    <cellStyle name="Percent 5 2 2 2 2 2 3 7 2" xfId="26621"/>
    <cellStyle name="Percent 5 2 2 2 2 2 3 8" xfId="17573"/>
    <cellStyle name="Percent 5 2 2 2 2 2 3 9" xfId="19661"/>
    <cellStyle name="Percent 5 2 2 2 2 2 4" xfId="4416"/>
    <cellStyle name="Percent 5 2 2 2 2 2 4 2" xfId="8592"/>
    <cellStyle name="Percent 5 2 2 2 2 2 4 2 2" xfId="14857"/>
    <cellStyle name="Percent 5 2 2 2 2 2 4 2 2 2" xfId="31847"/>
    <cellStyle name="Percent 5 2 2 2 2 2 4 2 3" xfId="24887"/>
    <cellStyle name="Percent 5 2 2 2 2 2 4 3" xfId="6504"/>
    <cellStyle name="Percent 5 2 2 2 2 2 4 3 2" xfId="12769"/>
    <cellStyle name="Percent 5 2 2 2 2 2 4 3 2 2" xfId="29759"/>
    <cellStyle name="Percent 5 2 2 2 2 2 4 3 3" xfId="22799"/>
    <cellStyle name="Percent 5 2 2 2 2 2 4 4" xfId="10681"/>
    <cellStyle name="Percent 5 2 2 2 2 2 4 4 2" xfId="27671"/>
    <cellStyle name="Percent 5 2 2 2 2 2 4 5" xfId="17927"/>
    <cellStyle name="Percent 5 2 2 2 2 2 4 6" xfId="20711"/>
    <cellStyle name="Percent 5 2 2 2 2 2 5" xfId="5112"/>
    <cellStyle name="Percent 5 2 2 2 2 2 5 2" xfId="9288"/>
    <cellStyle name="Percent 5 2 2 2 2 2 5 2 2" xfId="15553"/>
    <cellStyle name="Percent 5 2 2 2 2 2 5 2 2 2" xfId="32543"/>
    <cellStyle name="Percent 5 2 2 2 2 2 5 2 3" xfId="25583"/>
    <cellStyle name="Percent 5 2 2 2 2 2 5 3" xfId="7200"/>
    <cellStyle name="Percent 5 2 2 2 2 2 5 3 2" xfId="13465"/>
    <cellStyle name="Percent 5 2 2 2 2 2 5 3 2 2" xfId="30455"/>
    <cellStyle name="Percent 5 2 2 2 2 2 5 3 3" xfId="23495"/>
    <cellStyle name="Percent 5 2 2 2 2 2 5 4" xfId="11377"/>
    <cellStyle name="Percent 5 2 2 2 2 2 5 4 2" xfId="28367"/>
    <cellStyle name="Percent 5 2 2 2 2 2 5 5" xfId="18623"/>
    <cellStyle name="Percent 5 2 2 2 2 2 5 6" xfId="21407"/>
    <cellStyle name="Percent 5 2 2 2 2 2 6" xfId="7896"/>
    <cellStyle name="Percent 5 2 2 2 2 2 6 2" xfId="14161"/>
    <cellStyle name="Percent 5 2 2 2 2 2 6 2 2" xfId="31151"/>
    <cellStyle name="Percent 5 2 2 2 2 2 6 3" xfId="24191"/>
    <cellStyle name="Percent 5 2 2 2 2 2 7" xfId="5808"/>
    <cellStyle name="Percent 5 2 2 2 2 2 7 2" xfId="12073"/>
    <cellStyle name="Percent 5 2 2 2 2 2 7 2 2" xfId="29063"/>
    <cellStyle name="Percent 5 2 2 2 2 2 7 3" xfId="22103"/>
    <cellStyle name="Percent 5 2 2 2 2 2 8" xfId="9985"/>
    <cellStyle name="Percent 5 2 2 2 2 2 8 2" xfId="26975"/>
    <cellStyle name="Percent 5 2 2 2 2 2 8 3" xfId="20015"/>
    <cellStyle name="Percent 5 2 2 2 2 2 9" xfId="16547"/>
    <cellStyle name="Percent 5 2 2 2 2 2 9 2" xfId="26279"/>
    <cellStyle name="Percent 5 2 2 2 2 3" xfId="3774"/>
    <cellStyle name="Percent 5 2 2 2 2 3 10" xfId="19373"/>
    <cellStyle name="Percent 5 2 2 2 2 3 2" xfId="4116"/>
    <cellStyle name="Percent 5 2 2 2 2 3 2 2" xfId="4812"/>
    <cellStyle name="Percent 5 2 2 2 2 3 2 2 2" xfId="8988"/>
    <cellStyle name="Percent 5 2 2 2 2 3 2 2 2 2" xfId="15253"/>
    <cellStyle name="Percent 5 2 2 2 2 3 2 2 2 2 2" xfId="32243"/>
    <cellStyle name="Percent 5 2 2 2 2 3 2 2 2 3" xfId="25283"/>
    <cellStyle name="Percent 5 2 2 2 2 3 2 2 3" xfId="6900"/>
    <cellStyle name="Percent 5 2 2 2 2 3 2 2 3 2" xfId="13165"/>
    <cellStyle name="Percent 5 2 2 2 2 3 2 2 3 2 2" xfId="30155"/>
    <cellStyle name="Percent 5 2 2 2 2 3 2 2 3 3" xfId="23195"/>
    <cellStyle name="Percent 5 2 2 2 2 3 2 2 4" xfId="11077"/>
    <cellStyle name="Percent 5 2 2 2 2 3 2 2 4 2" xfId="28067"/>
    <cellStyle name="Percent 5 2 2 2 2 3 2 2 5" xfId="18323"/>
    <cellStyle name="Percent 5 2 2 2 2 3 2 2 6" xfId="21107"/>
    <cellStyle name="Percent 5 2 2 2 2 3 2 3" xfId="5508"/>
    <cellStyle name="Percent 5 2 2 2 2 3 2 3 2" xfId="9684"/>
    <cellStyle name="Percent 5 2 2 2 2 3 2 3 2 2" xfId="15949"/>
    <cellStyle name="Percent 5 2 2 2 2 3 2 3 2 2 2" xfId="32939"/>
    <cellStyle name="Percent 5 2 2 2 2 3 2 3 2 3" xfId="25979"/>
    <cellStyle name="Percent 5 2 2 2 2 3 2 3 3" xfId="7596"/>
    <cellStyle name="Percent 5 2 2 2 2 3 2 3 3 2" xfId="13861"/>
    <cellStyle name="Percent 5 2 2 2 2 3 2 3 3 2 2" xfId="30851"/>
    <cellStyle name="Percent 5 2 2 2 2 3 2 3 3 3" xfId="23891"/>
    <cellStyle name="Percent 5 2 2 2 2 3 2 3 4" xfId="11773"/>
    <cellStyle name="Percent 5 2 2 2 2 3 2 3 4 2" xfId="28763"/>
    <cellStyle name="Percent 5 2 2 2 2 3 2 3 5" xfId="19019"/>
    <cellStyle name="Percent 5 2 2 2 2 3 2 3 6" xfId="21803"/>
    <cellStyle name="Percent 5 2 2 2 2 3 2 4" xfId="8292"/>
    <cellStyle name="Percent 5 2 2 2 2 3 2 4 2" xfId="14557"/>
    <cellStyle name="Percent 5 2 2 2 2 3 2 4 2 2" xfId="31547"/>
    <cellStyle name="Percent 5 2 2 2 2 3 2 4 3" xfId="24587"/>
    <cellStyle name="Percent 5 2 2 2 2 3 2 5" xfId="6204"/>
    <cellStyle name="Percent 5 2 2 2 2 3 2 5 2" xfId="12469"/>
    <cellStyle name="Percent 5 2 2 2 2 3 2 5 2 2" xfId="29459"/>
    <cellStyle name="Percent 5 2 2 2 2 3 2 5 3" xfId="22499"/>
    <cellStyle name="Percent 5 2 2 2 2 3 2 6" xfId="10381"/>
    <cellStyle name="Percent 5 2 2 2 2 3 2 6 2" xfId="27371"/>
    <cellStyle name="Percent 5 2 2 2 2 3 2 6 3" xfId="20411"/>
    <cellStyle name="Percent 5 2 2 2 2 3 2 7" xfId="16943"/>
    <cellStyle name="Percent 5 2 2 2 2 3 2 7 2" xfId="26675"/>
    <cellStyle name="Percent 5 2 2 2 2 3 2 8" xfId="17627"/>
    <cellStyle name="Percent 5 2 2 2 2 3 2 9" xfId="19715"/>
    <cellStyle name="Percent 5 2 2 2 2 3 3" xfId="4470"/>
    <cellStyle name="Percent 5 2 2 2 2 3 3 2" xfId="8646"/>
    <cellStyle name="Percent 5 2 2 2 2 3 3 2 2" xfId="14911"/>
    <cellStyle name="Percent 5 2 2 2 2 3 3 2 2 2" xfId="31901"/>
    <cellStyle name="Percent 5 2 2 2 2 3 3 2 3" xfId="24941"/>
    <cellStyle name="Percent 5 2 2 2 2 3 3 3" xfId="6558"/>
    <cellStyle name="Percent 5 2 2 2 2 3 3 3 2" xfId="12823"/>
    <cellStyle name="Percent 5 2 2 2 2 3 3 3 2 2" xfId="29813"/>
    <cellStyle name="Percent 5 2 2 2 2 3 3 3 3" xfId="22853"/>
    <cellStyle name="Percent 5 2 2 2 2 3 3 4" xfId="10735"/>
    <cellStyle name="Percent 5 2 2 2 2 3 3 4 2" xfId="27725"/>
    <cellStyle name="Percent 5 2 2 2 2 3 3 5" xfId="17981"/>
    <cellStyle name="Percent 5 2 2 2 2 3 3 6" xfId="20765"/>
    <cellStyle name="Percent 5 2 2 2 2 3 4" xfId="5166"/>
    <cellStyle name="Percent 5 2 2 2 2 3 4 2" xfId="9342"/>
    <cellStyle name="Percent 5 2 2 2 2 3 4 2 2" xfId="15607"/>
    <cellStyle name="Percent 5 2 2 2 2 3 4 2 2 2" xfId="32597"/>
    <cellStyle name="Percent 5 2 2 2 2 3 4 2 3" xfId="25637"/>
    <cellStyle name="Percent 5 2 2 2 2 3 4 3" xfId="7254"/>
    <cellStyle name="Percent 5 2 2 2 2 3 4 3 2" xfId="13519"/>
    <cellStyle name="Percent 5 2 2 2 2 3 4 3 2 2" xfId="30509"/>
    <cellStyle name="Percent 5 2 2 2 2 3 4 3 3" xfId="23549"/>
    <cellStyle name="Percent 5 2 2 2 2 3 4 4" xfId="11431"/>
    <cellStyle name="Percent 5 2 2 2 2 3 4 4 2" xfId="28421"/>
    <cellStyle name="Percent 5 2 2 2 2 3 4 5" xfId="18677"/>
    <cellStyle name="Percent 5 2 2 2 2 3 4 6" xfId="21461"/>
    <cellStyle name="Percent 5 2 2 2 2 3 5" xfId="7950"/>
    <cellStyle name="Percent 5 2 2 2 2 3 5 2" xfId="14215"/>
    <cellStyle name="Percent 5 2 2 2 2 3 5 2 2" xfId="31205"/>
    <cellStyle name="Percent 5 2 2 2 2 3 5 3" xfId="24245"/>
    <cellStyle name="Percent 5 2 2 2 2 3 6" xfId="5862"/>
    <cellStyle name="Percent 5 2 2 2 2 3 6 2" xfId="12127"/>
    <cellStyle name="Percent 5 2 2 2 2 3 6 2 2" xfId="29117"/>
    <cellStyle name="Percent 5 2 2 2 2 3 6 3" xfId="22157"/>
    <cellStyle name="Percent 5 2 2 2 2 3 7" xfId="10039"/>
    <cellStyle name="Percent 5 2 2 2 2 3 7 2" xfId="27029"/>
    <cellStyle name="Percent 5 2 2 2 2 3 7 3" xfId="20069"/>
    <cellStyle name="Percent 5 2 2 2 2 3 8" xfId="16601"/>
    <cellStyle name="Percent 5 2 2 2 2 3 8 2" xfId="26333"/>
    <cellStyle name="Percent 5 2 2 2 2 3 9" xfId="17285"/>
    <cellStyle name="Percent 5 2 2 2 2 4" xfId="3945"/>
    <cellStyle name="Percent 5 2 2 2 2 4 2" xfId="4641"/>
    <cellStyle name="Percent 5 2 2 2 2 4 2 2" xfId="8817"/>
    <cellStyle name="Percent 5 2 2 2 2 4 2 2 2" xfId="15082"/>
    <cellStyle name="Percent 5 2 2 2 2 4 2 2 2 2" xfId="32072"/>
    <cellStyle name="Percent 5 2 2 2 2 4 2 2 3" xfId="25112"/>
    <cellStyle name="Percent 5 2 2 2 2 4 2 3" xfId="6729"/>
    <cellStyle name="Percent 5 2 2 2 2 4 2 3 2" xfId="12994"/>
    <cellStyle name="Percent 5 2 2 2 2 4 2 3 2 2" xfId="29984"/>
    <cellStyle name="Percent 5 2 2 2 2 4 2 3 3" xfId="23024"/>
    <cellStyle name="Percent 5 2 2 2 2 4 2 4" xfId="10906"/>
    <cellStyle name="Percent 5 2 2 2 2 4 2 4 2" xfId="27896"/>
    <cellStyle name="Percent 5 2 2 2 2 4 2 5" xfId="18152"/>
    <cellStyle name="Percent 5 2 2 2 2 4 2 6" xfId="20936"/>
    <cellStyle name="Percent 5 2 2 2 2 4 3" xfId="5337"/>
    <cellStyle name="Percent 5 2 2 2 2 4 3 2" xfId="9513"/>
    <cellStyle name="Percent 5 2 2 2 2 4 3 2 2" xfId="15778"/>
    <cellStyle name="Percent 5 2 2 2 2 4 3 2 2 2" xfId="32768"/>
    <cellStyle name="Percent 5 2 2 2 2 4 3 2 3" xfId="25808"/>
    <cellStyle name="Percent 5 2 2 2 2 4 3 3" xfId="7425"/>
    <cellStyle name="Percent 5 2 2 2 2 4 3 3 2" xfId="13690"/>
    <cellStyle name="Percent 5 2 2 2 2 4 3 3 2 2" xfId="30680"/>
    <cellStyle name="Percent 5 2 2 2 2 4 3 3 3" xfId="23720"/>
    <cellStyle name="Percent 5 2 2 2 2 4 3 4" xfId="11602"/>
    <cellStyle name="Percent 5 2 2 2 2 4 3 4 2" xfId="28592"/>
    <cellStyle name="Percent 5 2 2 2 2 4 3 5" xfId="18848"/>
    <cellStyle name="Percent 5 2 2 2 2 4 3 6" xfId="21632"/>
    <cellStyle name="Percent 5 2 2 2 2 4 4" xfId="8121"/>
    <cellStyle name="Percent 5 2 2 2 2 4 4 2" xfId="14386"/>
    <cellStyle name="Percent 5 2 2 2 2 4 4 2 2" xfId="31376"/>
    <cellStyle name="Percent 5 2 2 2 2 4 4 3" xfId="24416"/>
    <cellStyle name="Percent 5 2 2 2 2 4 5" xfId="6033"/>
    <cellStyle name="Percent 5 2 2 2 2 4 5 2" xfId="12298"/>
    <cellStyle name="Percent 5 2 2 2 2 4 5 2 2" xfId="29288"/>
    <cellStyle name="Percent 5 2 2 2 2 4 5 3" xfId="22328"/>
    <cellStyle name="Percent 5 2 2 2 2 4 6" xfId="10210"/>
    <cellStyle name="Percent 5 2 2 2 2 4 6 2" xfId="27200"/>
    <cellStyle name="Percent 5 2 2 2 2 4 6 3" xfId="20240"/>
    <cellStyle name="Percent 5 2 2 2 2 4 7" xfId="16772"/>
    <cellStyle name="Percent 5 2 2 2 2 4 7 2" xfId="26504"/>
    <cellStyle name="Percent 5 2 2 2 2 4 8" xfId="17456"/>
    <cellStyle name="Percent 5 2 2 2 2 4 9" xfId="19544"/>
    <cellStyle name="Percent 5 2 2 2 2 5" xfId="4299"/>
    <cellStyle name="Percent 5 2 2 2 2 5 2" xfId="8475"/>
    <cellStyle name="Percent 5 2 2 2 2 5 2 2" xfId="14740"/>
    <cellStyle name="Percent 5 2 2 2 2 5 2 2 2" xfId="31730"/>
    <cellStyle name="Percent 5 2 2 2 2 5 2 3" xfId="24770"/>
    <cellStyle name="Percent 5 2 2 2 2 5 3" xfId="6387"/>
    <cellStyle name="Percent 5 2 2 2 2 5 3 2" xfId="12652"/>
    <cellStyle name="Percent 5 2 2 2 2 5 3 2 2" xfId="29642"/>
    <cellStyle name="Percent 5 2 2 2 2 5 3 3" xfId="22682"/>
    <cellStyle name="Percent 5 2 2 2 2 5 4" xfId="10564"/>
    <cellStyle name="Percent 5 2 2 2 2 5 4 2" xfId="27554"/>
    <cellStyle name="Percent 5 2 2 2 2 5 5" xfId="17810"/>
    <cellStyle name="Percent 5 2 2 2 2 5 6" xfId="20594"/>
    <cellStyle name="Percent 5 2 2 2 2 6" xfId="4995"/>
    <cellStyle name="Percent 5 2 2 2 2 6 2" xfId="9171"/>
    <cellStyle name="Percent 5 2 2 2 2 6 2 2" xfId="15436"/>
    <cellStyle name="Percent 5 2 2 2 2 6 2 2 2" xfId="32426"/>
    <cellStyle name="Percent 5 2 2 2 2 6 2 3" xfId="25466"/>
    <cellStyle name="Percent 5 2 2 2 2 6 3" xfId="7083"/>
    <cellStyle name="Percent 5 2 2 2 2 6 3 2" xfId="13348"/>
    <cellStyle name="Percent 5 2 2 2 2 6 3 2 2" xfId="30338"/>
    <cellStyle name="Percent 5 2 2 2 2 6 3 3" xfId="23378"/>
    <cellStyle name="Percent 5 2 2 2 2 6 4" xfId="11260"/>
    <cellStyle name="Percent 5 2 2 2 2 6 4 2" xfId="28250"/>
    <cellStyle name="Percent 5 2 2 2 2 6 5" xfId="18506"/>
    <cellStyle name="Percent 5 2 2 2 2 6 6" xfId="21290"/>
    <cellStyle name="Percent 5 2 2 2 2 7" xfId="7779"/>
    <cellStyle name="Percent 5 2 2 2 2 7 2" xfId="14044"/>
    <cellStyle name="Percent 5 2 2 2 2 7 2 2" xfId="31034"/>
    <cellStyle name="Percent 5 2 2 2 2 7 3" xfId="24074"/>
    <cellStyle name="Percent 5 2 2 2 2 8" xfId="5691"/>
    <cellStyle name="Percent 5 2 2 2 2 8 2" xfId="11956"/>
    <cellStyle name="Percent 5 2 2 2 2 8 2 2" xfId="28946"/>
    <cellStyle name="Percent 5 2 2 2 2 8 3" xfId="21986"/>
    <cellStyle name="Percent 5 2 2 2 2 9" xfId="9868"/>
    <cellStyle name="Percent 5 2 2 2 2 9 2" xfId="26858"/>
    <cellStyle name="Percent 5 2 2 2 2 9 3" xfId="19898"/>
    <cellStyle name="Percent 5 2 2 2 3" xfId="3642"/>
    <cellStyle name="Percent 5 2 2 2 3 10" xfId="17153"/>
    <cellStyle name="Percent 5 2 2 2 3 11" xfId="19241"/>
    <cellStyle name="Percent 5 2 2 2 3 2" xfId="3813"/>
    <cellStyle name="Percent 5 2 2 2 3 2 10" xfId="19412"/>
    <cellStyle name="Percent 5 2 2 2 3 2 2" xfId="4155"/>
    <cellStyle name="Percent 5 2 2 2 3 2 2 2" xfId="4851"/>
    <cellStyle name="Percent 5 2 2 2 3 2 2 2 2" xfId="9027"/>
    <cellStyle name="Percent 5 2 2 2 3 2 2 2 2 2" xfId="15292"/>
    <cellStyle name="Percent 5 2 2 2 3 2 2 2 2 2 2" xfId="32282"/>
    <cellStyle name="Percent 5 2 2 2 3 2 2 2 2 3" xfId="25322"/>
    <cellStyle name="Percent 5 2 2 2 3 2 2 2 3" xfId="6939"/>
    <cellStyle name="Percent 5 2 2 2 3 2 2 2 3 2" xfId="13204"/>
    <cellStyle name="Percent 5 2 2 2 3 2 2 2 3 2 2" xfId="30194"/>
    <cellStyle name="Percent 5 2 2 2 3 2 2 2 3 3" xfId="23234"/>
    <cellStyle name="Percent 5 2 2 2 3 2 2 2 4" xfId="11116"/>
    <cellStyle name="Percent 5 2 2 2 3 2 2 2 4 2" xfId="28106"/>
    <cellStyle name="Percent 5 2 2 2 3 2 2 2 5" xfId="18362"/>
    <cellStyle name="Percent 5 2 2 2 3 2 2 2 6" xfId="21146"/>
    <cellStyle name="Percent 5 2 2 2 3 2 2 3" xfId="5547"/>
    <cellStyle name="Percent 5 2 2 2 3 2 2 3 2" xfId="9723"/>
    <cellStyle name="Percent 5 2 2 2 3 2 2 3 2 2" xfId="15988"/>
    <cellStyle name="Percent 5 2 2 2 3 2 2 3 2 2 2" xfId="32978"/>
    <cellStyle name="Percent 5 2 2 2 3 2 2 3 2 3" xfId="26018"/>
    <cellStyle name="Percent 5 2 2 2 3 2 2 3 3" xfId="7635"/>
    <cellStyle name="Percent 5 2 2 2 3 2 2 3 3 2" xfId="13900"/>
    <cellStyle name="Percent 5 2 2 2 3 2 2 3 3 2 2" xfId="30890"/>
    <cellStyle name="Percent 5 2 2 2 3 2 2 3 3 3" xfId="23930"/>
    <cellStyle name="Percent 5 2 2 2 3 2 2 3 4" xfId="11812"/>
    <cellStyle name="Percent 5 2 2 2 3 2 2 3 4 2" xfId="28802"/>
    <cellStyle name="Percent 5 2 2 2 3 2 2 3 5" xfId="19058"/>
    <cellStyle name="Percent 5 2 2 2 3 2 2 3 6" xfId="21842"/>
    <cellStyle name="Percent 5 2 2 2 3 2 2 4" xfId="8331"/>
    <cellStyle name="Percent 5 2 2 2 3 2 2 4 2" xfId="14596"/>
    <cellStyle name="Percent 5 2 2 2 3 2 2 4 2 2" xfId="31586"/>
    <cellStyle name="Percent 5 2 2 2 3 2 2 4 3" xfId="24626"/>
    <cellStyle name="Percent 5 2 2 2 3 2 2 5" xfId="6243"/>
    <cellStyle name="Percent 5 2 2 2 3 2 2 5 2" xfId="12508"/>
    <cellStyle name="Percent 5 2 2 2 3 2 2 5 2 2" xfId="29498"/>
    <cellStyle name="Percent 5 2 2 2 3 2 2 5 3" xfId="22538"/>
    <cellStyle name="Percent 5 2 2 2 3 2 2 6" xfId="10420"/>
    <cellStyle name="Percent 5 2 2 2 3 2 2 6 2" xfId="27410"/>
    <cellStyle name="Percent 5 2 2 2 3 2 2 6 3" xfId="20450"/>
    <cellStyle name="Percent 5 2 2 2 3 2 2 7" xfId="16982"/>
    <cellStyle name="Percent 5 2 2 2 3 2 2 7 2" xfId="26714"/>
    <cellStyle name="Percent 5 2 2 2 3 2 2 8" xfId="17666"/>
    <cellStyle name="Percent 5 2 2 2 3 2 2 9" xfId="19754"/>
    <cellStyle name="Percent 5 2 2 2 3 2 3" xfId="4509"/>
    <cellStyle name="Percent 5 2 2 2 3 2 3 2" xfId="8685"/>
    <cellStyle name="Percent 5 2 2 2 3 2 3 2 2" xfId="14950"/>
    <cellStyle name="Percent 5 2 2 2 3 2 3 2 2 2" xfId="31940"/>
    <cellStyle name="Percent 5 2 2 2 3 2 3 2 3" xfId="24980"/>
    <cellStyle name="Percent 5 2 2 2 3 2 3 3" xfId="6597"/>
    <cellStyle name="Percent 5 2 2 2 3 2 3 3 2" xfId="12862"/>
    <cellStyle name="Percent 5 2 2 2 3 2 3 3 2 2" xfId="29852"/>
    <cellStyle name="Percent 5 2 2 2 3 2 3 3 3" xfId="22892"/>
    <cellStyle name="Percent 5 2 2 2 3 2 3 4" xfId="10774"/>
    <cellStyle name="Percent 5 2 2 2 3 2 3 4 2" xfId="27764"/>
    <cellStyle name="Percent 5 2 2 2 3 2 3 5" xfId="18020"/>
    <cellStyle name="Percent 5 2 2 2 3 2 3 6" xfId="20804"/>
    <cellStyle name="Percent 5 2 2 2 3 2 4" xfId="5205"/>
    <cellStyle name="Percent 5 2 2 2 3 2 4 2" xfId="9381"/>
    <cellStyle name="Percent 5 2 2 2 3 2 4 2 2" xfId="15646"/>
    <cellStyle name="Percent 5 2 2 2 3 2 4 2 2 2" xfId="32636"/>
    <cellStyle name="Percent 5 2 2 2 3 2 4 2 3" xfId="25676"/>
    <cellStyle name="Percent 5 2 2 2 3 2 4 3" xfId="7293"/>
    <cellStyle name="Percent 5 2 2 2 3 2 4 3 2" xfId="13558"/>
    <cellStyle name="Percent 5 2 2 2 3 2 4 3 2 2" xfId="30548"/>
    <cellStyle name="Percent 5 2 2 2 3 2 4 3 3" xfId="23588"/>
    <cellStyle name="Percent 5 2 2 2 3 2 4 4" xfId="11470"/>
    <cellStyle name="Percent 5 2 2 2 3 2 4 4 2" xfId="28460"/>
    <cellStyle name="Percent 5 2 2 2 3 2 4 5" xfId="18716"/>
    <cellStyle name="Percent 5 2 2 2 3 2 4 6" xfId="21500"/>
    <cellStyle name="Percent 5 2 2 2 3 2 5" xfId="7989"/>
    <cellStyle name="Percent 5 2 2 2 3 2 5 2" xfId="14254"/>
    <cellStyle name="Percent 5 2 2 2 3 2 5 2 2" xfId="31244"/>
    <cellStyle name="Percent 5 2 2 2 3 2 5 3" xfId="24284"/>
    <cellStyle name="Percent 5 2 2 2 3 2 6" xfId="5901"/>
    <cellStyle name="Percent 5 2 2 2 3 2 6 2" xfId="12166"/>
    <cellStyle name="Percent 5 2 2 2 3 2 6 2 2" xfId="29156"/>
    <cellStyle name="Percent 5 2 2 2 3 2 6 3" xfId="22196"/>
    <cellStyle name="Percent 5 2 2 2 3 2 7" xfId="10078"/>
    <cellStyle name="Percent 5 2 2 2 3 2 7 2" xfId="27068"/>
    <cellStyle name="Percent 5 2 2 2 3 2 7 3" xfId="20108"/>
    <cellStyle name="Percent 5 2 2 2 3 2 8" xfId="16640"/>
    <cellStyle name="Percent 5 2 2 2 3 2 8 2" xfId="26372"/>
    <cellStyle name="Percent 5 2 2 2 3 2 9" xfId="17324"/>
    <cellStyle name="Percent 5 2 2 2 3 3" xfId="3984"/>
    <cellStyle name="Percent 5 2 2 2 3 3 2" xfId="4680"/>
    <cellStyle name="Percent 5 2 2 2 3 3 2 2" xfId="8856"/>
    <cellStyle name="Percent 5 2 2 2 3 3 2 2 2" xfId="15121"/>
    <cellStyle name="Percent 5 2 2 2 3 3 2 2 2 2" xfId="32111"/>
    <cellStyle name="Percent 5 2 2 2 3 3 2 2 3" xfId="25151"/>
    <cellStyle name="Percent 5 2 2 2 3 3 2 3" xfId="6768"/>
    <cellStyle name="Percent 5 2 2 2 3 3 2 3 2" xfId="13033"/>
    <cellStyle name="Percent 5 2 2 2 3 3 2 3 2 2" xfId="30023"/>
    <cellStyle name="Percent 5 2 2 2 3 3 2 3 3" xfId="23063"/>
    <cellStyle name="Percent 5 2 2 2 3 3 2 4" xfId="10945"/>
    <cellStyle name="Percent 5 2 2 2 3 3 2 4 2" xfId="27935"/>
    <cellStyle name="Percent 5 2 2 2 3 3 2 5" xfId="18191"/>
    <cellStyle name="Percent 5 2 2 2 3 3 2 6" xfId="20975"/>
    <cellStyle name="Percent 5 2 2 2 3 3 3" xfId="5376"/>
    <cellStyle name="Percent 5 2 2 2 3 3 3 2" xfId="9552"/>
    <cellStyle name="Percent 5 2 2 2 3 3 3 2 2" xfId="15817"/>
    <cellStyle name="Percent 5 2 2 2 3 3 3 2 2 2" xfId="32807"/>
    <cellStyle name="Percent 5 2 2 2 3 3 3 2 3" xfId="25847"/>
    <cellStyle name="Percent 5 2 2 2 3 3 3 3" xfId="7464"/>
    <cellStyle name="Percent 5 2 2 2 3 3 3 3 2" xfId="13729"/>
    <cellStyle name="Percent 5 2 2 2 3 3 3 3 2 2" xfId="30719"/>
    <cellStyle name="Percent 5 2 2 2 3 3 3 3 3" xfId="23759"/>
    <cellStyle name="Percent 5 2 2 2 3 3 3 4" xfId="11641"/>
    <cellStyle name="Percent 5 2 2 2 3 3 3 4 2" xfId="28631"/>
    <cellStyle name="Percent 5 2 2 2 3 3 3 5" xfId="18887"/>
    <cellStyle name="Percent 5 2 2 2 3 3 3 6" xfId="21671"/>
    <cellStyle name="Percent 5 2 2 2 3 3 4" xfId="8160"/>
    <cellStyle name="Percent 5 2 2 2 3 3 4 2" xfId="14425"/>
    <cellStyle name="Percent 5 2 2 2 3 3 4 2 2" xfId="31415"/>
    <cellStyle name="Percent 5 2 2 2 3 3 4 3" xfId="24455"/>
    <cellStyle name="Percent 5 2 2 2 3 3 5" xfId="6072"/>
    <cellStyle name="Percent 5 2 2 2 3 3 5 2" xfId="12337"/>
    <cellStyle name="Percent 5 2 2 2 3 3 5 2 2" xfId="29327"/>
    <cellStyle name="Percent 5 2 2 2 3 3 5 3" xfId="22367"/>
    <cellStyle name="Percent 5 2 2 2 3 3 6" xfId="10249"/>
    <cellStyle name="Percent 5 2 2 2 3 3 6 2" xfId="27239"/>
    <cellStyle name="Percent 5 2 2 2 3 3 6 3" xfId="20279"/>
    <cellStyle name="Percent 5 2 2 2 3 3 7" xfId="16811"/>
    <cellStyle name="Percent 5 2 2 2 3 3 7 2" xfId="26543"/>
    <cellStyle name="Percent 5 2 2 2 3 3 8" xfId="17495"/>
    <cellStyle name="Percent 5 2 2 2 3 3 9" xfId="19583"/>
    <cellStyle name="Percent 5 2 2 2 3 4" xfId="4338"/>
    <cellStyle name="Percent 5 2 2 2 3 4 2" xfId="8514"/>
    <cellStyle name="Percent 5 2 2 2 3 4 2 2" xfId="14779"/>
    <cellStyle name="Percent 5 2 2 2 3 4 2 2 2" xfId="31769"/>
    <cellStyle name="Percent 5 2 2 2 3 4 2 3" xfId="24809"/>
    <cellStyle name="Percent 5 2 2 2 3 4 3" xfId="6426"/>
    <cellStyle name="Percent 5 2 2 2 3 4 3 2" xfId="12691"/>
    <cellStyle name="Percent 5 2 2 2 3 4 3 2 2" xfId="29681"/>
    <cellStyle name="Percent 5 2 2 2 3 4 3 3" xfId="22721"/>
    <cellStyle name="Percent 5 2 2 2 3 4 4" xfId="10603"/>
    <cellStyle name="Percent 5 2 2 2 3 4 4 2" xfId="27593"/>
    <cellStyle name="Percent 5 2 2 2 3 4 5" xfId="17849"/>
    <cellStyle name="Percent 5 2 2 2 3 4 6" xfId="20633"/>
    <cellStyle name="Percent 5 2 2 2 3 5" xfId="5034"/>
    <cellStyle name="Percent 5 2 2 2 3 5 2" xfId="9210"/>
    <cellStyle name="Percent 5 2 2 2 3 5 2 2" xfId="15475"/>
    <cellStyle name="Percent 5 2 2 2 3 5 2 2 2" xfId="32465"/>
    <cellStyle name="Percent 5 2 2 2 3 5 2 3" xfId="25505"/>
    <cellStyle name="Percent 5 2 2 2 3 5 3" xfId="7122"/>
    <cellStyle name="Percent 5 2 2 2 3 5 3 2" xfId="13387"/>
    <cellStyle name="Percent 5 2 2 2 3 5 3 2 2" xfId="30377"/>
    <cellStyle name="Percent 5 2 2 2 3 5 3 3" xfId="23417"/>
    <cellStyle name="Percent 5 2 2 2 3 5 4" xfId="11299"/>
    <cellStyle name="Percent 5 2 2 2 3 5 4 2" xfId="28289"/>
    <cellStyle name="Percent 5 2 2 2 3 5 5" xfId="18545"/>
    <cellStyle name="Percent 5 2 2 2 3 5 6" xfId="21329"/>
    <cellStyle name="Percent 5 2 2 2 3 6" xfId="7818"/>
    <cellStyle name="Percent 5 2 2 2 3 6 2" xfId="14083"/>
    <cellStyle name="Percent 5 2 2 2 3 6 2 2" xfId="31073"/>
    <cellStyle name="Percent 5 2 2 2 3 6 3" xfId="24113"/>
    <cellStyle name="Percent 5 2 2 2 3 7" xfId="5730"/>
    <cellStyle name="Percent 5 2 2 2 3 7 2" xfId="11995"/>
    <cellStyle name="Percent 5 2 2 2 3 7 2 2" xfId="28985"/>
    <cellStyle name="Percent 5 2 2 2 3 7 3" xfId="22025"/>
    <cellStyle name="Percent 5 2 2 2 3 8" xfId="9907"/>
    <cellStyle name="Percent 5 2 2 2 3 8 2" xfId="26897"/>
    <cellStyle name="Percent 5 2 2 2 3 8 3" xfId="19937"/>
    <cellStyle name="Percent 5 2 2 2 3 9" xfId="16469"/>
    <cellStyle name="Percent 5 2 2 2 3 9 2" xfId="26201"/>
    <cellStyle name="Percent 5 2 2 2 4" xfId="3681"/>
    <cellStyle name="Percent 5 2 2 2 4 10" xfId="17192"/>
    <cellStyle name="Percent 5 2 2 2 4 11" xfId="19280"/>
    <cellStyle name="Percent 5 2 2 2 4 2" xfId="3852"/>
    <cellStyle name="Percent 5 2 2 2 4 2 10" xfId="19451"/>
    <cellStyle name="Percent 5 2 2 2 4 2 2" xfId="4194"/>
    <cellStyle name="Percent 5 2 2 2 4 2 2 2" xfId="4890"/>
    <cellStyle name="Percent 5 2 2 2 4 2 2 2 2" xfId="9066"/>
    <cellStyle name="Percent 5 2 2 2 4 2 2 2 2 2" xfId="15331"/>
    <cellStyle name="Percent 5 2 2 2 4 2 2 2 2 2 2" xfId="32321"/>
    <cellStyle name="Percent 5 2 2 2 4 2 2 2 2 3" xfId="25361"/>
    <cellStyle name="Percent 5 2 2 2 4 2 2 2 3" xfId="6978"/>
    <cellStyle name="Percent 5 2 2 2 4 2 2 2 3 2" xfId="13243"/>
    <cellStyle name="Percent 5 2 2 2 4 2 2 2 3 2 2" xfId="30233"/>
    <cellStyle name="Percent 5 2 2 2 4 2 2 2 3 3" xfId="23273"/>
    <cellStyle name="Percent 5 2 2 2 4 2 2 2 4" xfId="11155"/>
    <cellStyle name="Percent 5 2 2 2 4 2 2 2 4 2" xfId="28145"/>
    <cellStyle name="Percent 5 2 2 2 4 2 2 2 5" xfId="18401"/>
    <cellStyle name="Percent 5 2 2 2 4 2 2 2 6" xfId="21185"/>
    <cellStyle name="Percent 5 2 2 2 4 2 2 3" xfId="5586"/>
    <cellStyle name="Percent 5 2 2 2 4 2 2 3 2" xfId="9762"/>
    <cellStyle name="Percent 5 2 2 2 4 2 2 3 2 2" xfId="16027"/>
    <cellStyle name="Percent 5 2 2 2 4 2 2 3 2 2 2" xfId="33017"/>
    <cellStyle name="Percent 5 2 2 2 4 2 2 3 2 3" xfId="26057"/>
    <cellStyle name="Percent 5 2 2 2 4 2 2 3 3" xfId="7674"/>
    <cellStyle name="Percent 5 2 2 2 4 2 2 3 3 2" xfId="13939"/>
    <cellStyle name="Percent 5 2 2 2 4 2 2 3 3 2 2" xfId="30929"/>
    <cellStyle name="Percent 5 2 2 2 4 2 2 3 3 3" xfId="23969"/>
    <cellStyle name="Percent 5 2 2 2 4 2 2 3 4" xfId="11851"/>
    <cellStyle name="Percent 5 2 2 2 4 2 2 3 4 2" xfId="28841"/>
    <cellStyle name="Percent 5 2 2 2 4 2 2 3 5" xfId="19097"/>
    <cellStyle name="Percent 5 2 2 2 4 2 2 3 6" xfId="21881"/>
    <cellStyle name="Percent 5 2 2 2 4 2 2 4" xfId="8370"/>
    <cellStyle name="Percent 5 2 2 2 4 2 2 4 2" xfId="14635"/>
    <cellStyle name="Percent 5 2 2 2 4 2 2 4 2 2" xfId="31625"/>
    <cellStyle name="Percent 5 2 2 2 4 2 2 4 3" xfId="24665"/>
    <cellStyle name="Percent 5 2 2 2 4 2 2 5" xfId="6282"/>
    <cellStyle name="Percent 5 2 2 2 4 2 2 5 2" xfId="12547"/>
    <cellStyle name="Percent 5 2 2 2 4 2 2 5 2 2" xfId="29537"/>
    <cellStyle name="Percent 5 2 2 2 4 2 2 5 3" xfId="22577"/>
    <cellStyle name="Percent 5 2 2 2 4 2 2 6" xfId="10459"/>
    <cellStyle name="Percent 5 2 2 2 4 2 2 6 2" xfId="27449"/>
    <cellStyle name="Percent 5 2 2 2 4 2 2 6 3" xfId="20489"/>
    <cellStyle name="Percent 5 2 2 2 4 2 2 7" xfId="17021"/>
    <cellStyle name="Percent 5 2 2 2 4 2 2 7 2" xfId="26753"/>
    <cellStyle name="Percent 5 2 2 2 4 2 2 8" xfId="17705"/>
    <cellStyle name="Percent 5 2 2 2 4 2 2 9" xfId="19793"/>
    <cellStyle name="Percent 5 2 2 2 4 2 3" xfId="4548"/>
    <cellStyle name="Percent 5 2 2 2 4 2 3 2" xfId="8724"/>
    <cellStyle name="Percent 5 2 2 2 4 2 3 2 2" xfId="14989"/>
    <cellStyle name="Percent 5 2 2 2 4 2 3 2 2 2" xfId="31979"/>
    <cellStyle name="Percent 5 2 2 2 4 2 3 2 3" xfId="25019"/>
    <cellStyle name="Percent 5 2 2 2 4 2 3 3" xfId="6636"/>
    <cellStyle name="Percent 5 2 2 2 4 2 3 3 2" xfId="12901"/>
    <cellStyle name="Percent 5 2 2 2 4 2 3 3 2 2" xfId="29891"/>
    <cellStyle name="Percent 5 2 2 2 4 2 3 3 3" xfId="22931"/>
    <cellStyle name="Percent 5 2 2 2 4 2 3 4" xfId="10813"/>
    <cellStyle name="Percent 5 2 2 2 4 2 3 4 2" xfId="27803"/>
    <cellStyle name="Percent 5 2 2 2 4 2 3 5" xfId="18059"/>
    <cellStyle name="Percent 5 2 2 2 4 2 3 6" xfId="20843"/>
    <cellStyle name="Percent 5 2 2 2 4 2 4" xfId="5244"/>
    <cellStyle name="Percent 5 2 2 2 4 2 4 2" xfId="9420"/>
    <cellStyle name="Percent 5 2 2 2 4 2 4 2 2" xfId="15685"/>
    <cellStyle name="Percent 5 2 2 2 4 2 4 2 2 2" xfId="32675"/>
    <cellStyle name="Percent 5 2 2 2 4 2 4 2 3" xfId="25715"/>
    <cellStyle name="Percent 5 2 2 2 4 2 4 3" xfId="7332"/>
    <cellStyle name="Percent 5 2 2 2 4 2 4 3 2" xfId="13597"/>
    <cellStyle name="Percent 5 2 2 2 4 2 4 3 2 2" xfId="30587"/>
    <cellStyle name="Percent 5 2 2 2 4 2 4 3 3" xfId="23627"/>
    <cellStyle name="Percent 5 2 2 2 4 2 4 4" xfId="11509"/>
    <cellStyle name="Percent 5 2 2 2 4 2 4 4 2" xfId="28499"/>
    <cellStyle name="Percent 5 2 2 2 4 2 4 5" xfId="18755"/>
    <cellStyle name="Percent 5 2 2 2 4 2 4 6" xfId="21539"/>
    <cellStyle name="Percent 5 2 2 2 4 2 5" xfId="8028"/>
    <cellStyle name="Percent 5 2 2 2 4 2 5 2" xfId="14293"/>
    <cellStyle name="Percent 5 2 2 2 4 2 5 2 2" xfId="31283"/>
    <cellStyle name="Percent 5 2 2 2 4 2 5 3" xfId="24323"/>
    <cellStyle name="Percent 5 2 2 2 4 2 6" xfId="5940"/>
    <cellStyle name="Percent 5 2 2 2 4 2 6 2" xfId="12205"/>
    <cellStyle name="Percent 5 2 2 2 4 2 6 2 2" xfId="29195"/>
    <cellStyle name="Percent 5 2 2 2 4 2 6 3" xfId="22235"/>
    <cellStyle name="Percent 5 2 2 2 4 2 7" xfId="10117"/>
    <cellStyle name="Percent 5 2 2 2 4 2 7 2" xfId="27107"/>
    <cellStyle name="Percent 5 2 2 2 4 2 7 3" xfId="20147"/>
    <cellStyle name="Percent 5 2 2 2 4 2 8" xfId="16679"/>
    <cellStyle name="Percent 5 2 2 2 4 2 8 2" xfId="26411"/>
    <cellStyle name="Percent 5 2 2 2 4 2 9" xfId="17363"/>
    <cellStyle name="Percent 5 2 2 2 4 3" xfId="4023"/>
    <cellStyle name="Percent 5 2 2 2 4 3 2" xfId="4719"/>
    <cellStyle name="Percent 5 2 2 2 4 3 2 2" xfId="8895"/>
    <cellStyle name="Percent 5 2 2 2 4 3 2 2 2" xfId="15160"/>
    <cellStyle name="Percent 5 2 2 2 4 3 2 2 2 2" xfId="32150"/>
    <cellStyle name="Percent 5 2 2 2 4 3 2 2 3" xfId="25190"/>
    <cellStyle name="Percent 5 2 2 2 4 3 2 3" xfId="6807"/>
    <cellStyle name="Percent 5 2 2 2 4 3 2 3 2" xfId="13072"/>
    <cellStyle name="Percent 5 2 2 2 4 3 2 3 2 2" xfId="30062"/>
    <cellStyle name="Percent 5 2 2 2 4 3 2 3 3" xfId="23102"/>
    <cellStyle name="Percent 5 2 2 2 4 3 2 4" xfId="10984"/>
    <cellStyle name="Percent 5 2 2 2 4 3 2 4 2" xfId="27974"/>
    <cellStyle name="Percent 5 2 2 2 4 3 2 5" xfId="18230"/>
    <cellStyle name="Percent 5 2 2 2 4 3 2 6" xfId="21014"/>
    <cellStyle name="Percent 5 2 2 2 4 3 3" xfId="5415"/>
    <cellStyle name="Percent 5 2 2 2 4 3 3 2" xfId="9591"/>
    <cellStyle name="Percent 5 2 2 2 4 3 3 2 2" xfId="15856"/>
    <cellStyle name="Percent 5 2 2 2 4 3 3 2 2 2" xfId="32846"/>
    <cellStyle name="Percent 5 2 2 2 4 3 3 2 3" xfId="25886"/>
    <cellStyle name="Percent 5 2 2 2 4 3 3 3" xfId="7503"/>
    <cellStyle name="Percent 5 2 2 2 4 3 3 3 2" xfId="13768"/>
    <cellStyle name="Percent 5 2 2 2 4 3 3 3 2 2" xfId="30758"/>
    <cellStyle name="Percent 5 2 2 2 4 3 3 3 3" xfId="23798"/>
    <cellStyle name="Percent 5 2 2 2 4 3 3 4" xfId="11680"/>
    <cellStyle name="Percent 5 2 2 2 4 3 3 4 2" xfId="28670"/>
    <cellStyle name="Percent 5 2 2 2 4 3 3 5" xfId="18926"/>
    <cellStyle name="Percent 5 2 2 2 4 3 3 6" xfId="21710"/>
    <cellStyle name="Percent 5 2 2 2 4 3 4" xfId="8199"/>
    <cellStyle name="Percent 5 2 2 2 4 3 4 2" xfId="14464"/>
    <cellStyle name="Percent 5 2 2 2 4 3 4 2 2" xfId="31454"/>
    <cellStyle name="Percent 5 2 2 2 4 3 4 3" xfId="24494"/>
    <cellStyle name="Percent 5 2 2 2 4 3 5" xfId="6111"/>
    <cellStyle name="Percent 5 2 2 2 4 3 5 2" xfId="12376"/>
    <cellStyle name="Percent 5 2 2 2 4 3 5 2 2" xfId="29366"/>
    <cellStyle name="Percent 5 2 2 2 4 3 5 3" xfId="22406"/>
    <cellStyle name="Percent 5 2 2 2 4 3 6" xfId="10288"/>
    <cellStyle name="Percent 5 2 2 2 4 3 6 2" xfId="27278"/>
    <cellStyle name="Percent 5 2 2 2 4 3 6 3" xfId="20318"/>
    <cellStyle name="Percent 5 2 2 2 4 3 7" xfId="16850"/>
    <cellStyle name="Percent 5 2 2 2 4 3 7 2" xfId="26582"/>
    <cellStyle name="Percent 5 2 2 2 4 3 8" xfId="17534"/>
    <cellStyle name="Percent 5 2 2 2 4 3 9" xfId="19622"/>
    <cellStyle name="Percent 5 2 2 2 4 4" xfId="4377"/>
    <cellStyle name="Percent 5 2 2 2 4 4 2" xfId="8553"/>
    <cellStyle name="Percent 5 2 2 2 4 4 2 2" xfId="14818"/>
    <cellStyle name="Percent 5 2 2 2 4 4 2 2 2" xfId="31808"/>
    <cellStyle name="Percent 5 2 2 2 4 4 2 3" xfId="24848"/>
    <cellStyle name="Percent 5 2 2 2 4 4 3" xfId="6465"/>
    <cellStyle name="Percent 5 2 2 2 4 4 3 2" xfId="12730"/>
    <cellStyle name="Percent 5 2 2 2 4 4 3 2 2" xfId="29720"/>
    <cellStyle name="Percent 5 2 2 2 4 4 3 3" xfId="22760"/>
    <cellStyle name="Percent 5 2 2 2 4 4 4" xfId="10642"/>
    <cellStyle name="Percent 5 2 2 2 4 4 4 2" xfId="27632"/>
    <cellStyle name="Percent 5 2 2 2 4 4 5" xfId="17888"/>
    <cellStyle name="Percent 5 2 2 2 4 4 6" xfId="20672"/>
    <cellStyle name="Percent 5 2 2 2 4 5" xfId="5073"/>
    <cellStyle name="Percent 5 2 2 2 4 5 2" xfId="9249"/>
    <cellStyle name="Percent 5 2 2 2 4 5 2 2" xfId="15514"/>
    <cellStyle name="Percent 5 2 2 2 4 5 2 2 2" xfId="32504"/>
    <cellStyle name="Percent 5 2 2 2 4 5 2 3" xfId="25544"/>
    <cellStyle name="Percent 5 2 2 2 4 5 3" xfId="7161"/>
    <cellStyle name="Percent 5 2 2 2 4 5 3 2" xfId="13426"/>
    <cellStyle name="Percent 5 2 2 2 4 5 3 2 2" xfId="30416"/>
    <cellStyle name="Percent 5 2 2 2 4 5 3 3" xfId="23456"/>
    <cellStyle name="Percent 5 2 2 2 4 5 4" xfId="11338"/>
    <cellStyle name="Percent 5 2 2 2 4 5 4 2" xfId="28328"/>
    <cellStyle name="Percent 5 2 2 2 4 5 5" xfId="18584"/>
    <cellStyle name="Percent 5 2 2 2 4 5 6" xfId="21368"/>
    <cellStyle name="Percent 5 2 2 2 4 6" xfId="7857"/>
    <cellStyle name="Percent 5 2 2 2 4 6 2" xfId="14122"/>
    <cellStyle name="Percent 5 2 2 2 4 6 2 2" xfId="31112"/>
    <cellStyle name="Percent 5 2 2 2 4 6 3" xfId="24152"/>
    <cellStyle name="Percent 5 2 2 2 4 7" xfId="5769"/>
    <cellStyle name="Percent 5 2 2 2 4 7 2" xfId="12034"/>
    <cellStyle name="Percent 5 2 2 2 4 7 2 2" xfId="29024"/>
    <cellStyle name="Percent 5 2 2 2 4 7 3" xfId="22064"/>
    <cellStyle name="Percent 5 2 2 2 4 8" xfId="9946"/>
    <cellStyle name="Percent 5 2 2 2 4 8 2" xfId="26936"/>
    <cellStyle name="Percent 5 2 2 2 4 8 3" xfId="19976"/>
    <cellStyle name="Percent 5 2 2 2 4 9" xfId="16508"/>
    <cellStyle name="Percent 5 2 2 2 4 9 2" xfId="26240"/>
    <cellStyle name="Percent 5 2 2 2 5" xfId="3747"/>
    <cellStyle name="Percent 5 2 2 2 5 10" xfId="19346"/>
    <cellStyle name="Percent 5 2 2 2 5 2" xfId="4089"/>
    <cellStyle name="Percent 5 2 2 2 5 2 2" xfId="4785"/>
    <cellStyle name="Percent 5 2 2 2 5 2 2 2" xfId="8961"/>
    <cellStyle name="Percent 5 2 2 2 5 2 2 2 2" xfId="15226"/>
    <cellStyle name="Percent 5 2 2 2 5 2 2 2 2 2" xfId="32216"/>
    <cellStyle name="Percent 5 2 2 2 5 2 2 2 3" xfId="25256"/>
    <cellStyle name="Percent 5 2 2 2 5 2 2 3" xfId="6873"/>
    <cellStyle name="Percent 5 2 2 2 5 2 2 3 2" xfId="13138"/>
    <cellStyle name="Percent 5 2 2 2 5 2 2 3 2 2" xfId="30128"/>
    <cellStyle name="Percent 5 2 2 2 5 2 2 3 3" xfId="23168"/>
    <cellStyle name="Percent 5 2 2 2 5 2 2 4" xfId="11050"/>
    <cellStyle name="Percent 5 2 2 2 5 2 2 4 2" xfId="28040"/>
    <cellStyle name="Percent 5 2 2 2 5 2 2 5" xfId="18296"/>
    <cellStyle name="Percent 5 2 2 2 5 2 2 6" xfId="21080"/>
    <cellStyle name="Percent 5 2 2 2 5 2 3" xfId="5481"/>
    <cellStyle name="Percent 5 2 2 2 5 2 3 2" xfId="9657"/>
    <cellStyle name="Percent 5 2 2 2 5 2 3 2 2" xfId="15922"/>
    <cellStyle name="Percent 5 2 2 2 5 2 3 2 2 2" xfId="32912"/>
    <cellStyle name="Percent 5 2 2 2 5 2 3 2 3" xfId="25952"/>
    <cellStyle name="Percent 5 2 2 2 5 2 3 3" xfId="7569"/>
    <cellStyle name="Percent 5 2 2 2 5 2 3 3 2" xfId="13834"/>
    <cellStyle name="Percent 5 2 2 2 5 2 3 3 2 2" xfId="30824"/>
    <cellStyle name="Percent 5 2 2 2 5 2 3 3 3" xfId="23864"/>
    <cellStyle name="Percent 5 2 2 2 5 2 3 4" xfId="11746"/>
    <cellStyle name="Percent 5 2 2 2 5 2 3 4 2" xfId="28736"/>
    <cellStyle name="Percent 5 2 2 2 5 2 3 5" xfId="18992"/>
    <cellStyle name="Percent 5 2 2 2 5 2 3 6" xfId="21776"/>
    <cellStyle name="Percent 5 2 2 2 5 2 4" xfId="8265"/>
    <cellStyle name="Percent 5 2 2 2 5 2 4 2" xfId="14530"/>
    <cellStyle name="Percent 5 2 2 2 5 2 4 2 2" xfId="31520"/>
    <cellStyle name="Percent 5 2 2 2 5 2 4 3" xfId="24560"/>
    <cellStyle name="Percent 5 2 2 2 5 2 5" xfId="6177"/>
    <cellStyle name="Percent 5 2 2 2 5 2 5 2" xfId="12442"/>
    <cellStyle name="Percent 5 2 2 2 5 2 5 2 2" xfId="29432"/>
    <cellStyle name="Percent 5 2 2 2 5 2 5 3" xfId="22472"/>
    <cellStyle name="Percent 5 2 2 2 5 2 6" xfId="10354"/>
    <cellStyle name="Percent 5 2 2 2 5 2 6 2" xfId="27344"/>
    <cellStyle name="Percent 5 2 2 2 5 2 6 3" xfId="20384"/>
    <cellStyle name="Percent 5 2 2 2 5 2 7" xfId="16916"/>
    <cellStyle name="Percent 5 2 2 2 5 2 7 2" xfId="26648"/>
    <cellStyle name="Percent 5 2 2 2 5 2 8" xfId="17600"/>
    <cellStyle name="Percent 5 2 2 2 5 2 9" xfId="19688"/>
    <cellStyle name="Percent 5 2 2 2 5 3" xfId="4443"/>
    <cellStyle name="Percent 5 2 2 2 5 3 2" xfId="8619"/>
    <cellStyle name="Percent 5 2 2 2 5 3 2 2" xfId="14884"/>
    <cellStyle name="Percent 5 2 2 2 5 3 2 2 2" xfId="31874"/>
    <cellStyle name="Percent 5 2 2 2 5 3 2 3" xfId="24914"/>
    <cellStyle name="Percent 5 2 2 2 5 3 3" xfId="6531"/>
    <cellStyle name="Percent 5 2 2 2 5 3 3 2" xfId="12796"/>
    <cellStyle name="Percent 5 2 2 2 5 3 3 2 2" xfId="29786"/>
    <cellStyle name="Percent 5 2 2 2 5 3 3 3" xfId="22826"/>
    <cellStyle name="Percent 5 2 2 2 5 3 4" xfId="10708"/>
    <cellStyle name="Percent 5 2 2 2 5 3 4 2" xfId="27698"/>
    <cellStyle name="Percent 5 2 2 2 5 3 5" xfId="17954"/>
    <cellStyle name="Percent 5 2 2 2 5 3 6" xfId="20738"/>
    <cellStyle name="Percent 5 2 2 2 5 4" xfId="5139"/>
    <cellStyle name="Percent 5 2 2 2 5 4 2" xfId="9315"/>
    <cellStyle name="Percent 5 2 2 2 5 4 2 2" xfId="15580"/>
    <cellStyle name="Percent 5 2 2 2 5 4 2 2 2" xfId="32570"/>
    <cellStyle name="Percent 5 2 2 2 5 4 2 3" xfId="25610"/>
    <cellStyle name="Percent 5 2 2 2 5 4 3" xfId="7227"/>
    <cellStyle name="Percent 5 2 2 2 5 4 3 2" xfId="13492"/>
    <cellStyle name="Percent 5 2 2 2 5 4 3 2 2" xfId="30482"/>
    <cellStyle name="Percent 5 2 2 2 5 4 3 3" xfId="23522"/>
    <cellStyle name="Percent 5 2 2 2 5 4 4" xfId="11404"/>
    <cellStyle name="Percent 5 2 2 2 5 4 4 2" xfId="28394"/>
    <cellStyle name="Percent 5 2 2 2 5 4 5" xfId="18650"/>
    <cellStyle name="Percent 5 2 2 2 5 4 6" xfId="21434"/>
    <cellStyle name="Percent 5 2 2 2 5 5" xfId="7923"/>
    <cellStyle name="Percent 5 2 2 2 5 5 2" xfId="14188"/>
    <cellStyle name="Percent 5 2 2 2 5 5 2 2" xfId="31178"/>
    <cellStyle name="Percent 5 2 2 2 5 5 3" xfId="24218"/>
    <cellStyle name="Percent 5 2 2 2 5 6" xfId="5835"/>
    <cellStyle name="Percent 5 2 2 2 5 6 2" xfId="12100"/>
    <cellStyle name="Percent 5 2 2 2 5 6 2 2" xfId="29090"/>
    <cellStyle name="Percent 5 2 2 2 5 6 3" xfId="22130"/>
    <cellStyle name="Percent 5 2 2 2 5 7" xfId="10012"/>
    <cellStyle name="Percent 5 2 2 2 5 7 2" xfId="27002"/>
    <cellStyle name="Percent 5 2 2 2 5 7 3" xfId="20042"/>
    <cellStyle name="Percent 5 2 2 2 5 8" xfId="16574"/>
    <cellStyle name="Percent 5 2 2 2 5 8 2" xfId="26306"/>
    <cellStyle name="Percent 5 2 2 2 5 9" xfId="17258"/>
    <cellStyle name="Percent 5 2 2 2 6" xfId="3918"/>
    <cellStyle name="Percent 5 2 2 2 6 2" xfId="4614"/>
    <cellStyle name="Percent 5 2 2 2 6 2 2" xfId="8790"/>
    <cellStyle name="Percent 5 2 2 2 6 2 2 2" xfId="15055"/>
    <cellStyle name="Percent 5 2 2 2 6 2 2 2 2" xfId="32045"/>
    <cellStyle name="Percent 5 2 2 2 6 2 2 3" xfId="25085"/>
    <cellStyle name="Percent 5 2 2 2 6 2 3" xfId="6702"/>
    <cellStyle name="Percent 5 2 2 2 6 2 3 2" xfId="12967"/>
    <cellStyle name="Percent 5 2 2 2 6 2 3 2 2" xfId="29957"/>
    <cellStyle name="Percent 5 2 2 2 6 2 3 3" xfId="22997"/>
    <cellStyle name="Percent 5 2 2 2 6 2 4" xfId="10879"/>
    <cellStyle name="Percent 5 2 2 2 6 2 4 2" xfId="27869"/>
    <cellStyle name="Percent 5 2 2 2 6 2 5" xfId="18125"/>
    <cellStyle name="Percent 5 2 2 2 6 2 6" xfId="20909"/>
    <cellStyle name="Percent 5 2 2 2 6 3" xfId="5310"/>
    <cellStyle name="Percent 5 2 2 2 6 3 2" xfId="9486"/>
    <cellStyle name="Percent 5 2 2 2 6 3 2 2" xfId="15751"/>
    <cellStyle name="Percent 5 2 2 2 6 3 2 2 2" xfId="32741"/>
    <cellStyle name="Percent 5 2 2 2 6 3 2 3" xfId="25781"/>
    <cellStyle name="Percent 5 2 2 2 6 3 3" xfId="7398"/>
    <cellStyle name="Percent 5 2 2 2 6 3 3 2" xfId="13663"/>
    <cellStyle name="Percent 5 2 2 2 6 3 3 2 2" xfId="30653"/>
    <cellStyle name="Percent 5 2 2 2 6 3 3 3" xfId="23693"/>
    <cellStyle name="Percent 5 2 2 2 6 3 4" xfId="11575"/>
    <cellStyle name="Percent 5 2 2 2 6 3 4 2" xfId="28565"/>
    <cellStyle name="Percent 5 2 2 2 6 3 5" xfId="18821"/>
    <cellStyle name="Percent 5 2 2 2 6 3 6" xfId="21605"/>
    <cellStyle name="Percent 5 2 2 2 6 4" xfId="8094"/>
    <cellStyle name="Percent 5 2 2 2 6 4 2" xfId="14359"/>
    <cellStyle name="Percent 5 2 2 2 6 4 2 2" xfId="31349"/>
    <cellStyle name="Percent 5 2 2 2 6 4 3" xfId="24389"/>
    <cellStyle name="Percent 5 2 2 2 6 5" xfId="6006"/>
    <cellStyle name="Percent 5 2 2 2 6 5 2" xfId="12271"/>
    <cellStyle name="Percent 5 2 2 2 6 5 2 2" xfId="29261"/>
    <cellStyle name="Percent 5 2 2 2 6 5 3" xfId="22301"/>
    <cellStyle name="Percent 5 2 2 2 6 6" xfId="10183"/>
    <cellStyle name="Percent 5 2 2 2 6 6 2" xfId="27173"/>
    <cellStyle name="Percent 5 2 2 2 6 6 3" xfId="20213"/>
    <cellStyle name="Percent 5 2 2 2 6 7" xfId="16745"/>
    <cellStyle name="Percent 5 2 2 2 6 7 2" xfId="26477"/>
    <cellStyle name="Percent 5 2 2 2 6 8" xfId="17429"/>
    <cellStyle name="Percent 5 2 2 2 6 9" xfId="19517"/>
    <cellStyle name="Percent 5 2 2 2 7" xfId="4272"/>
    <cellStyle name="Percent 5 2 2 2 7 2" xfId="8448"/>
    <cellStyle name="Percent 5 2 2 2 7 2 2" xfId="14713"/>
    <cellStyle name="Percent 5 2 2 2 7 2 2 2" xfId="31703"/>
    <cellStyle name="Percent 5 2 2 2 7 2 3" xfId="24743"/>
    <cellStyle name="Percent 5 2 2 2 7 3" xfId="6360"/>
    <cellStyle name="Percent 5 2 2 2 7 3 2" xfId="12625"/>
    <cellStyle name="Percent 5 2 2 2 7 3 2 2" xfId="29615"/>
    <cellStyle name="Percent 5 2 2 2 7 3 3" xfId="22655"/>
    <cellStyle name="Percent 5 2 2 2 7 4" xfId="10537"/>
    <cellStyle name="Percent 5 2 2 2 7 4 2" xfId="27527"/>
    <cellStyle name="Percent 5 2 2 2 7 5" xfId="17783"/>
    <cellStyle name="Percent 5 2 2 2 7 6" xfId="20567"/>
    <cellStyle name="Percent 5 2 2 2 8" xfId="4968"/>
    <cellStyle name="Percent 5 2 2 2 8 2" xfId="9144"/>
    <cellStyle name="Percent 5 2 2 2 8 2 2" xfId="15409"/>
    <cellStyle name="Percent 5 2 2 2 8 2 2 2" xfId="32399"/>
    <cellStyle name="Percent 5 2 2 2 8 2 3" xfId="25439"/>
    <cellStyle name="Percent 5 2 2 2 8 3" xfId="7056"/>
    <cellStyle name="Percent 5 2 2 2 8 3 2" xfId="13321"/>
    <cellStyle name="Percent 5 2 2 2 8 3 2 2" xfId="30311"/>
    <cellStyle name="Percent 5 2 2 2 8 3 3" xfId="23351"/>
    <cellStyle name="Percent 5 2 2 2 8 4" xfId="11233"/>
    <cellStyle name="Percent 5 2 2 2 8 4 2" xfId="28223"/>
    <cellStyle name="Percent 5 2 2 2 8 5" xfId="18479"/>
    <cellStyle name="Percent 5 2 2 2 8 6" xfId="21263"/>
    <cellStyle name="Percent 5 2 2 2 9" xfId="7752"/>
    <cellStyle name="Percent 5 2 2 2 9 2" xfId="14017"/>
    <cellStyle name="Percent 5 2 2 2 9 2 2" xfId="31007"/>
    <cellStyle name="Percent 5 2 2 2 9 3" xfId="24047"/>
    <cellStyle name="Percent 5 2 2 3" xfId="3591"/>
    <cellStyle name="Percent 5 2 2 3 10" xfId="9856"/>
    <cellStyle name="Percent 5 2 2 3 10 2" xfId="26846"/>
    <cellStyle name="Percent 5 2 2 3 10 3" xfId="19886"/>
    <cellStyle name="Percent 5 2 2 3 11" xfId="16418"/>
    <cellStyle name="Percent 5 2 2 3 11 2" xfId="26150"/>
    <cellStyle name="Percent 5 2 2 3 12" xfId="17102"/>
    <cellStyle name="Percent 5 2 2 3 13" xfId="19190"/>
    <cellStyle name="Percent 5 2 2 3 2" xfId="3630"/>
    <cellStyle name="Percent 5 2 2 3 2 10" xfId="16457"/>
    <cellStyle name="Percent 5 2 2 3 2 10 2" xfId="26189"/>
    <cellStyle name="Percent 5 2 2 3 2 11" xfId="17141"/>
    <cellStyle name="Percent 5 2 2 3 2 12" xfId="19229"/>
    <cellStyle name="Percent 5 2 2 3 2 2" xfId="3708"/>
    <cellStyle name="Percent 5 2 2 3 2 2 10" xfId="17219"/>
    <cellStyle name="Percent 5 2 2 3 2 2 11" xfId="19307"/>
    <cellStyle name="Percent 5 2 2 3 2 2 2" xfId="3879"/>
    <cellStyle name="Percent 5 2 2 3 2 2 2 10" xfId="19478"/>
    <cellStyle name="Percent 5 2 2 3 2 2 2 2" xfId="4221"/>
    <cellStyle name="Percent 5 2 2 3 2 2 2 2 2" xfId="4917"/>
    <cellStyle name="Percent 5 2 2 3 2 2 2 2 2 2" xfId="9093"/>
    <cellStyle name="Percent 5 2 2 3 2 2 2 2 2 2 2" xfId="15358"/>
    <cellStyle name="Percent 5 2 2 3 2 2 2 2 2 2 2 2" xfId="32348"/>
    <cellStyle name="Percent 5 2 2 3 2 2 2 2 2 2 3" xfId="25388"/>
    <cellStyle name="Percent 5 2 2 3 2 2 2 2 2 3" xfId="7005"/>
    <cellStyle name="Percent 5 2 2 3 2 2 2 2 2 3 2" xfId="13270"/>
    <cellStyle name="Percent 5 2 2 3 2 2 2 2 2 3 2 2" xfId="30260"/>
    <cellStyle name="Percent 5 2 2 3 2 2 2 2 2 3 3" xfId="23300"/>
    <cellStyle name="Percent 5 2 2 3 2 2 2 2 2 4" xfId="11182"/>
    <cellStyle name="Percent 5 2 2 3 2 2 2 2 2 4 2" xfId="28172"/>
    <cellStyle name="Percent 5 2 2 3 2 2 2 2 2 5" xfId="18428"/>
    <cellStyle name="Percent 5 2 2 3 2 2 2 2 2 6" xfId="21212"/>
    <cellStyle name="Percent 5 2 2 3 2 2 2 2 3" xfId="5613"/>
    <cellStyle name="Percent 5 2 2 3 2 2 2 2 3 2" xfId="9789"/>
    <cellStyle name="Percent 5 2 2 3 2 2 2 2 3 2 2" xfId="16054"/>
    <cellStyle name="Percent 5 2 2 3 2 2 2 2 3 2 2 2" xfId="33044"/>
    <cellStyle name="Percent 5 2 2 3 2 2 2 2 3 2 3" xfId="26084"/>
    <cellStyle name="Percent 5 2 2 3 2 2 2 2 3 3" xfId="7701"/>
    <cellStyle name="Percent 5 2 2 3 2 2 2 2 3 3 2" xfId="13966"/>
    <cellStyle name="Percent 5 2 2 3 2 2 2 2 3 3 2 2" xfId="30956"/>
    <cellStyle name="Percent 5 2 2 3 2 2 2 2 3 3 3" xfId="23996"/>
    <cellStyle name="Percent 5 2 2 3 2 2 2 2 3 4" xfId="11878"/>
    <cellStyle name="Percent 5 2 2 3 2 2 2 2 3 4 2" xfId="28868"/>
    <cellStyle name="Percent 5 2 2 3 2 2 2 2 3 5" xfId="19124"/>
    <cellStyle name="Percent 5 2 2 3 2 2 2 2 3 6" xfId="21908"/>
    <cellStyle name="Percent 5 2 2 3 2 2 2 2 4" xfId="8397"/>
    <cellStyle name="Percent 5 2 2 3 2 2 2 2 4 2" xfId="14662"/>
    <cellStyle name="Percent 5 2 2 3 2 2 2 2 4 2 2" xfId="31652"/>
    <cellStyle name="Percent 5 2 2 3 2 2 2 2 4 3" xfId="24692"/>
    <cellStyle name="Percent 5 2 2 3 2 2 2 2 5" xfId="6309"/>
    <cellStyle name="Percent 5 2 2 3 2 2 2 2 5 2" xfId="12574"/>
    <cellStyle name="Percent 5 2 2 3 2 2 2 2 5 2 2" xfId="29564"/>
    <cellStyle name="Percent 5 2 2 3 2 2 2 2 5 3" xfId="22604"/>
    <cellStyle name="Percent 5 2 2 3 2 2 2 2 6" xfId="10486"/>
    <cellStyle name="Percent 5 2 2 3 2 2 2 2 6 2" xfId="27476"/>
    <cellStyle name="Percent 5 2 2 3 2 2 2 2 6 3" xfId="20516"/>
    <cellStyle name="Percent 5 2 2 3 2 2 2 2 7" xfId="17048"/>
    <cellStyle name="Percent 5 2 2 3 2 2 2 2 7 2" xfId="26780"/>
    <cellStyle name="Percent 5 2 2 3 2 2 2 2 8" xfId="17732"/>
    <cellStyle name="Percent 5 2 2 3 2 2 2 2 9" xfId="19820"/>
    <cellStyle name="Percent 5 2 2 3 2 2 2 3" xfId="4575"/>
    <cellStyle name="Percent 5 2 2 3 2 2 2 3 2" xfId="8751"/>
    <cellStyle name="Percent 5 2 2 3 2 2 2 3 2 2" xfId="15016"/>
    <cellStyle name="Percent 5 2 2 3 2 2 2 3 2 2 2" xfId="32006"/>
    <cellStyle name="Percent 5 2 2 3 2 2 2 3 2 3" xfId="25046"/>
    <cellStyle name="Percent 5 2 2 3 2 2 2 3 3" xfId="6663"/>
    <cellStyle name="Percent 5 2 2 3 2 2 2 3 3 2" xfId="12928"/>
    <cellStyle name="Percent 5 2 2 3 2 2 2 3 3 2 2" xfId="29918"/>
    <cellStyle name="Percent 5 2 2 3 2 2 2 3 3 3" xfId="22958"/>
    <cellStyle name="Percent 5 2 2 3 2 2 2 3 4" xfId="10840"/>
    <cellStyle name="Percent 5 2 2 3 2 2 2 3 4 2" xfId="27830"/>
    <cellStyle name="Percent 5 2 2 3 2 2 2 3 5" xfId="18086"/>
    <cellStyle name="Percent 5 2 2 3 2 2 2 3 6" xfId="20870"/>
    <cellStyle name="Percent 5 2 2 3 2 2 2 4" xfId="5271"/>
    <cellStyle name="Percent 5 2 2 3 2 2 2 4 2" xfId="9447"/>
    <cellStyle name="Percent 5 2 2 3 2 2 2 4 2 2" xfId="15712"/>
    <cellStyle name="Percent 5 2 2 3 2 2 2 4 2 2 2" xfId="32702"/>
    <cellStyle name="Percent 5 2 2 3 2 2 2 4 2 3" xfId="25742"/>
    <cellStyle name="Percent 5 2 2 3 2 2 2 4 3" xfId="7359"/>
    <cellStyle name="Percent 5 2 2 3 2 2 2 4 3 2" xfId="13624"/>
    <cellStyle name="Percent 5 2 2 3 2 2 2 4 3 2 2" xfId="30614"/>
    <cellStyle name="Percent 5 2 2 3 2 2 2 4 3 3" xfId="23654"/>
    <cellStyle name="Percent 5 2 2 3 2 2 2 4 4" xfId="11536"/>
    <cellStyle name="Percent 5 2 2 3 2 2 2 4 4 2" xfId="28526"/>
    <cellStyle name="Percent 5 2 2 3 2 2 2 4 5" xfId="18782"/>
    <cellStyle name="Percent 5 2 2 3 2 2 2 4 6" xfId="21566"/>
    <cellStyle name="Percent 5 2 2 3 2 2 2 5" xfId="8055"/>
    <cellStyle name="Percent 5 2 2 3 2 2 2 5 2" xfId="14320"/>
    <cellStyle name="Percent 5 2 2 3 2 2 2 5 2 2" xfId="31310"/>
    <cellStyle name="Percent 5 2 2 3 2 2 2 5 3" xfId="24350"/>
    <cellStyle name="Percent 5 2 2 3 2 2 2 6" xfId="5967"/>
    <cellStyle name="Percent 5 2 2 3 2 2 2 6 2" xfId="12232"/>
    <cellStyle name="Percent 5 2 2 3 2 2 2 6 2 2" xfId="29222"/>
    <cellStyle name="Percent 5 2 2 3 2 2 2 6 3" xfId="22262"/>
    <cellStyle name="Percent 5 2 2 3 2 2 2 7" xfId="10144"/>
    <cellStyle name="Percent 5 2 2 3 2 2 2 7 2" xfId="27134"/>
    <cellStyle name="Percent 5 2 2 3 2 2 2 7 3" xfId="20174"/>
    <cellStyle name="Percent 5 2 2 3 2 2 2 8" xfId="16706"/>
    <cellStyle name="Percent 5 2 2 3 2 2 2 8 2" xfId="26438"/>
    <cellStyle name="Percent 5 2 2 3 2 2 2 9" xfId="17390"/>
    <cellStyle name="Percent 5 2 2 3 2 2 3" xfId="4050"/>
    <cellStyle name="Percent 5 2 2 3 2 2 3 2" xfId="4746"/>
    <cellStyle name="Percent 5 2 2 3 2 2 3 2 2" xfId="8922"/>
    <cellStyle name="Percent 5 2 2 3 2 2 3 2 2 2" xfId="15187"/>
    <cellStyle name="Percent 5 2 2 3 2 2 3 2 2 2 2" xfId="32177"/>
    <cellStyle name="Percent 5 2 2 3 2 2 3 2 2 3" xfId="25217"/>
    <cellStyle name="Percent 5 2 2 3 2 2 3 2 3" xfId="6834"/>
    <cellStyle name="Percent 5 2 2 3 2 2 3 2 3 2" xfId="13099"/>
    <cellStyle name="Percent 5 2 2 3 2 2 3 2 3 2 2" xfId="30089"/>
    <cellStyle name="Percent 5 2 2 3 2 2 3 2 3 3" xfId="23129"/>
    <cellStyle name="Percent 5 2 2 3 2 2 3 2 4" xfId="11011"/>
    <cellStyle name="Percent 5 2 2 3 2 2 3 2 4 2" xfId="28001"/>
    <cellStyle name="Percent 5 2 2 3 2 2 3 2 5" xfId="18257"/>
    <cellStyle name="Percent 5 2 2 3 2 2 3 2 6" xfId="21041"/>
    <cellStyle name="Percent 5 2 2 3 2 2 3 3" xfId="5442"/>
    <cellStyle name="Percent 5 2 2 3 2 2 3 3 2" xfId="9618"/>
    <cellStyle name="Percent 5 2 2 3 2 2 3 3 2 2" xfId="15883"/>
    <cellStyle name="Percent 5 2 2 3 2 2 3 3 2 2 2" xfId="32873"/>
    <cellStyle name="Percent 5 2 2 3 2 2 3 3 2 3" xfId="25913"/>
    <cellStyle name="Percent 5 2 2 3 2 2 3 3 3" xfId="7530"/>
    <cellStyle name="Percent 5 2 2 3 2 2 3 3 3 2" xfId="13795"/>
    <cellStyle name="Percent 5 2 2 3 2 2 3 3 3 2 2" xfId="30785"/>
    <cellStyle name="Percent 5 2 2 3 2 2 3 3 3 3" xfId="23825"/>
    <cellStyle name="Percent 5 2 2 3 2 2 3 3 4" xfId="11707"/>
    <cellStyle name="Percent 5 2 2 3 2 2 3 3 4 2" xfId="28697"/>
    <cellStyle name="Percent 5 2 2 3 2 2 3 3 5" xfId="18953"/>
    <cellStyle name="Percent 5 2 2 3 2 2 3 3 6" xfId="21737"/>
    <cellStyle name="Percent 5 2 2 3 2 2 3 4" xfId="8226"/>
    <cellStyle name="Percent 5 2 2 3 2 2 3 4 2" xfId="14491"/>
    <cellStyle name="Percent 5 2 2 3 2 2 3 4 2 2" xfId="31481"/>
    <cellStyle name="Percent 5 2 2 3 2 2 3 4 3" xfId="24521"/>
    <cellStyle name="Percent 5 2 2 3 2 2 3 5" xfId="6138"/>
    <cellStyle name="Percent 5 2 2 3 2 2 3 5 2" xfId="12403"/>
    <cellStyle name="Percent 5 2 2 3 2 2 3 5 2 2" xfId="29393"/>
    <cellStyle name="Percent 5 2 2 3 2 2 3 5 3" xfId="22433"/>
    <cellStyle name="Percent 5 2 2 3 2 2 3 6" xfId="10315"/>
    <cellStyle name="Percent 5 2 2 3 2 2 3 6 2" xfId="27305"/>
    <cellStyle name="Percent 5 2 2 3 2 2 3 6 3" xfId="20345"/>
    <cellStyle name="Percent 5 2 2 3 2 2 3 7" xfId="16877"/>
    <cellStyle name="Percent 5 2 2 3 2 2 3 7 2" xfId="26609"/>
    <cellStyle name="Percent 5 2 2 3 2 2 3 8" xfId="17561"/>
    <cellStyle name="Percent 5 2 2 3 2 2 3 9" xfId="19649"/>
    <cellStyle name="Percent 5 2 2 3 2 2 4" xfId="4404"/>
    <cellStyle name="Percent 5 2 2 3 2 2 4 2" xfId="8580"/>
    <cellStyle name="Percent 5 2 2 3 2 2 4 2 2" xfId="14845"/>
    <cellStyle name="Percent 5 2 2 3 2 2 4 2 2 2" xfId="31835"/>
    <cellStyle name="Percent 5 2 2 3 2 2 4 2 3" xfId="24875"/>
    <cellStyle name="Percent 5 2 2 3 2 2 4 3" xfId="6492"/>
    <cellStyle name="Percent 5 2 2 3 2 2 4 3 2" xfId="12757"/>
    <cellStyle name="Percent 5 2 2 3 2 2 4 3 2 2" xfId="29747"/>
    <cellStyle name="Percent 5 2 2 3 2 2 4 3 3" xfId="22787"/>
    <cellStyle name="Percent 5 2 2 3 2 2 4 4" xfId="10669"/>
    <cellStyle name="Percent 5 2 2 3 2 2 4 4 2" xfId="27659"/>
    <cellStyle name="Percent 5 2 2 3 2 2 4 5" xfId="17915"/>
    <cellStyle name="Percent 5 2 2 3 2 2 4 6" xfId="20699"/>
    <cellStyle name="Percent 5 2 2 3 2 2 5" xfId="5100"/>
    <cellStyle name="Percent 5 2 2 3 2 2 5 2" xfId="9276"/>
    <cellStyle name="Percent 5 2 2 3 2 2 5 2 2" xfId="15541"/>
    <cellStyle name="Percent 5 2 2 3 2 2 5 2 2 2" xfId="32531"/>
    <cellStyle name="Percent 5 2 2 3 2 2 5 2 3" xfId="25571"/>
    <cellStyle name="Percent 5 2 2 3 2 2 5 3" xfId="7188"/>
    <cellStyle name="Percent 5 2 2 3 2 2 5 3 2" xfId="13453"/>
    <cellStyle name="Percent 5 2 2 3 2 2 5 3 2 2" xfId="30443"/>
    <cellStyle name="Percent 5 2 2 3 2 2 5 3 3" xfId="23483"/>
    <cellStyle name="Percent 5 2 2 3 2 2 5 4" xfId="11365"/>
    <cellStyle name="Percent 5 2 2 3 2 2 5 4 2" xfId="28355"/>
    <cellStyle name="Percent 5 2 2 3 2 2 5 5" xfId="18611"/>
    <cellStyle name="Percent 5 2 2 3 2 2 5 6" xfId="21395"/>
    <cellStyle name="Percent 5 2 2 3 2 2 6" xfId="7884"/>
    <cellStyle name="Percent 5 2 2 3 2 2 6 2" xfId="14149"/>
    <cellStyle name="Percent 5 2 2 3 2 2 6 2 2" xfId="31139"/>
    <cellStyle name="Percent 5 2 2 3 2 2 6 3" xfId="24179"/>
    <cellStyle name="Percent 5 2 2 3 2 2 7" xfId="5796"/>
    <cellStyle name="Percent 5 2 2 3 2 2 7 2" xfId="12061"/>
    <cellStyle name="Percent 5 2 2 3 2 2 7 2 2" xfId="29051"/>
    <cellStyle name="Percent 5 2 2 3 2 2 7 3" xfId="22091"/>
    <cellStyle name="Percent 5 2 2 3 2 2 8" xfId="9973"/>
    <cellStyle name="Percent 5 2 2 3 2 2 8 2" xfId="26963"/>
    <cellStyle name="Percent 5 2 2 3 2 2 8 3" xfId="20003"/>
    <cellStyle name="Percent 5 2 2 3 2 2 9" xfId="16535"/>
    <cellStyle name="Percent 5 2 2 3 2 2 9 2" xfId="26267"/>
    <cellStyle name="Percent 5 2 2 3 2 3" xfId="3801"/>
    <cellStyle name="Percent 5 2 2 3 2 3 10" xfId="19400"/>
    <cellStyle name="Percent 5 2 2 3 2 3 2" xfId="4143"/>
    <cellStyle name="Percent 5 2 2 3 2 3 2 2" xfId="4839"/>
    <cellStyle name="Percent 5 2 2 3 2 3 2 2 2" xfId="9015"/>
    <cellStyle name="Percent 5 2 2 3 2 3 2 2 2 2" xfId="15280"/>
    <cellStyle name="Percent 5 2 2 3 2 3 2 2 2 2 2" xfId="32270"/>
    <cellStyle name="Percent 5 2 2 3 2 3 2 2 2 3" xfId="25310"/>
    <cellStyle name="Percent 5 2 2 3 2 3 2 2 3" xfId="6927"/>
    <cellStyle name="Percent 5 2 2 3 2 3 2 2 3 2" xfId="13192"/>
    <cellStyle name="Percent 5 2 2 3 2 3 2 2 3 2 2" xfId="30182"/>
    <cellStyle name="Percent 5 2 2 3 2 3 2 2 3 3" xfId="23222"/>
    <cellStyle name="Percent 5 2 2 3 2 3 2 2 4" xfId="11104"/>
    <cellStyle name="Percent 5 2 2 3 2 3 2 2 4 2" xfId="28094"/>
    <cellStyle name="Percent 5 2 2 3 2 3 2 2 5" xfId="18350"/>
    <cellStyle name="Percent 5 2 2 3 2 3 2 2 6" xfId="21134"/>
    <cellStyle name="Percent 5 2 2 3 2 3 2 3" xfId="5535"/>
    <cellStyle name="Percent 5 2 2 3 2 3 2 3 2" xfId="9711"/>
    <cellStyle name="Percent 5 2 2 3 2 3 2 3 2 2" xfId="15976"/>
    <cellStyle name="Percent 5 2 2 3 2 3 2 3 2 2 2" xfId="32966"/>
    <cellStyle name="Percent 5 2 2 3 2 3 2 3 2 3" xfId="26006"/>
    <cellStyle name="Percent 5 2 2 3 2 3 2 3 3" xfId="7623"/>
    <cellStyle name="Percent 5 2 2 3 2 3 2 3 3 2" xfId="13888"/>
    <cellStyle name="Percent 5 2 2 3 2 3 2 3 3 2 2" xfId="30878"/>
    <cellStyle name="Percent 5 2 2 3 2 3 2 3 3 3" xfId="23918"/>
    <cellStyle name="Percent 5 2 2 3 2 3 2 3 4" xfId="11800"/>
    <cellStyle name="Percent 5 2 2 3 2 3 2 3 4 2" xfId="28790"/>
    <cellStyle name="Percent 5 2 2 3 2 3 2 3 5" xfId="19046"/>
    <cellStyle name="Percent 5 2 2 3 2 3 2 3 6" xfId="21830"/>
    <cellStyle name="Percent 5 2 2 3 2 3 2 4" xfId="8319"/>
    <cellStyle name="Percent 5 2 2 3 2 3 2 4 2" xfId="14584"/>
    <cellStyle name="Percent 5 2 2 3 2 3 2 4 2 2" xfId="31574"/>
    <cellStyle name="Percent 5 2 2 3 2 3 2 4 3" xfId="24614"/>
    <cellStyle name="Percent 5 2 2 3 2 3 2 5" xfId="6231"/>
    <cellStyle name="Percent 5 2 2 3 2 3 2 5 2" xfId="12496"/>
    <cellStyle name="Percent 5 2 2 3 2 3 2 5 2 2" xfId="29486"/>
    <cellStyle name="Percent 5 2 2 3 2 3 2 5 3" xfId="22526"/>
    <cellStyle name="Percent 5 2 2 3 2 3 2 6" xfId="10408"/>
    <cellStyle name="Percent 5 2 2 3 2 3 2 6 2" xfId="27398"/>
    <cellStyle name="Percent 5 2 2 3 2 3 2 6 3" xfId="20438"/>
    <cellStyle name="Percent 5 2 2 3 2 3 2 7" xfId="16970"/>
    <cellStyle name="Percent 5 2 2 3 2 3 2 7 2" xfId="26702"/>
    <cellStyle name="Percent 5 2 2 3 2 3 2 8" xfId="17654"/>
    <cellStyle name="Percent 5 2 2 3 2 3 2 9" xfId="19742"/>
    <cellStyle name="Percent 5 2 2 3 2 3 3" xfId="4497"/>
    <cellStyle name="Percent 5 2 2 3 2 3 3 2" xfId="8673"/>
    <cellStyle name="Percent 5 2 2 3 2 3 3 2 2" xfId="14938"/>
    <cellStyle name="Percent 5 2 2 3 2 3 3 2 2 2" xfId="31928"/>
    <cellStyle name="Percent 5 2 2 3 2 3 3 2 3" xfId="24968"/>
    <cellStyle name="Percent 5 2 2 3 2 3 3 3" xfId="6585"/>
    <cellStyle name="Percent 5 2 2 3 2 3 3 3 2" xfId="12850"/>
    <cellStyle name="Percent 5 2 2 3 2 3 3 3 2 2" xfId="29840"/>
    <cellStyle name="Percent 5 2 2 3 2 3 3 3 3" xfId="22880"/>
    <cellStyle name="Percent 5 2 2 3 2 3 3 4" xfId="10762"/>
    <cellStyle name="Percent 5 2 2 3 2 3 3 4 2" xfId="27752"/>
    <cellStyle name="Percent 5 2 2 3 2 3 3 5" xfId="18008"/>
    <cellStyle name="Percent 5 2 2 3 2 3 3 6" xfId="20792"/>
    <cellStyle name="Percent 5 2 2 3 2 3 4" xfId="5193"/>
    <cellStyle name="Percent 5 2 2 3 2 3 4 2" xfId="9369"/>
    <cellStyle name="Percent 5 2 2 3 2 3 4 2 2" xfId="15634"/>
    <cellStyle name="Percent 5 2 2 3 2 3 4 2 2 2" xfId="32624"/>
    <cellStyle name="Percent 5 2 2 3 2 3 4 2 3" xfId="25664"/>
    <cellStyle name="Percent 5 2 2 3 2 3 4 3" xfId="7281"/>
    <cellStyle name="Percent 5 2 2 3 2 3 4 3 2" xfId="13546"/>
    <cellStyle name="Percent 5 2 2 3 2 3 4 3 2 2" xfId="30536"/>
    <cellStyle name="Percent 5 2 2 3 2 3 4 3 3" xfId="23576"/>
    <cellStyle name="Percent 5 2 2 3 2 3 4 4" xfId="11458"/>
    <cellStyle name="Percent 5 2 2 3 2 3 4 4 2" xfId="28448"/>
    <cellStyle name="Percent 5 2 2 3 2 3 4 5" xfId="18704"/>
    <cellStyle name="Percent 5 2 2 3 2 3 4 6" xfId="21488"/>
    <cellStyle name="Percent 5 2 2 3 2 3 5" xfId="7977"/>
    <cellStyle name="Percent 5 2 2 3 2 3 5 2" xfId="14242"/>
    <cellStyle name="Percent 5 2 2 3 2 3 5 2 2" xfId="31232"/>
    <cellStyle name="Percent 5 2 2 3 2 3 5 3" xfId="24272"/>
    <cellStyle name="Percent 5 2 2 3 2 3 6" xfId="5889"/>
    <cellStyle name="Percent 5 2 2 3 2 3 6 2" xfId="12154"/>
    <cellStyle name="Percent 5 2 2 3 2 3 6 2 2" xfId="29144"/>
    <cellStyle name="Percent 5 2 2 3 2 3 6 3" xfId="22184"/>
    <cellStyle name="Percent 5 2 2 3 2 3 7" xfId="10066"/>
    <cellStyle name="Percent 5 2 2 3 2 3 7 2" xfId="27056"/>
    <cellStyle name="Percent 5 2 2 3 2 3 7 3" xfId="20096"/>
    <cellStyle name="Percent 5 2 2 3 2 3 8" xfId="16628"/>
    <cellStyle name="Percent 5 2 2 3 2 3 8 2" xfId="26360"/>
    <cellStyle name="Percent 5 2 2 3 2 3 9" xfId="17312"/>
    <cellStyle name="Percent 5 2 2 3 2 4" xfId="3972"/>
    <cellStyle name="Percent 5 2 2 3 2 4 2" xfId="4668"/>
    <cellStyle name="Percent 5 2 2 3 2 4 2 2" xfId="8844"/>
    <cellStyle name="Percent 5 2 2 3 2 4 2 2 2" xfId="15109"/>
    <cellStyle name="Percent 5 2 2 3 2 4 2 2 2 2" xfId="32099"/>
    <cellStyle name="Percent 5 2 2 3 2 4 2 2 3" xfId="25139"/>
    <cellStyle name="Percent 5 2 2 3 2 4 2 3" xfId="6756"/>
    <cellStyle name="Percent 5 2 2 3 2 4 2 3 2" xfId="13021"/>
    <cellStyle name="Percent 5 2 2 3 2 4 2 3 2 2" xfId="30011"/>
    <cellStyle name="Percent 5 2 2 3 2 4 2 3 3" xfId="23051"/>
    <cellStyle name="Percent 5 2 2 3 2 4 2 4" xfId="10933"/>
    <cellStyle name="Percent 5 2 2 3 2 4 2 4 2" xfId="27923"/>
    <cellStyle name="Percent 5 2 2 3 2 4 2 5" xfId="18179"/>
    <cellStyle name="Percent 5 2 2 3 2 4 2 6" xfId="20963"/>
    <cellStyle name="Percent 5 2 2 3 2 4 3" xfId="5364"/>
    <cellStyle name="Percent 5 2 2 3 2 4 3 2" xfId="9540"/>
    <cellStyle name="Percent 5 2 2 3 2 4 3 2 2" xfId="15805"/>
    <cellStyle name="Percent 5 2 2 3 2 4 3 2 2 2" xfId="32795"/>
    <cellStyle name="Percent 5 2 2 3 2 4 3 2 3" xfId="25835"/>
    <cellStyle name="Percent 5 2 2 3 2 4 3 3" xfId="7452"/>
    <cellStyle name="Percent 5 2 2 3 2 4 3 3 2" xfId="13717"/>
    <cellStyle name="Percent 5 2 2 3 2 4 3 3 2 2" xfId="30707"/>
    <cellStyle name="Percent 5 2 2 3 2 4 3 3 3" xfId="23747"/>
    <cellStyle name="Percent 5 2 2 3 2 4 3 4" xfId="11629"/>
    <cellStyle name="Percent 5 2 2 3 2 4 3 4 2" xfId="28619"/>
    <cellStyle name="Percent 5 2 2 3 2 4 3 5" xfId="18875"/>
    <cellStyle name="Percent 5 2 2 3 2 4 3 6" xfId="21659"/>
    <cellStyle name="Percent 5 2 2 3 2 4 4" xfId="8148"/>
    <cellStyle name="Percent 5 2 2 3 2 4 4 2" xfId="14413"/>
    <cellStyle name="Percent 5 2 2 3 2 4 4 2 2" xfId="31403"/>
    <cellStyle name="Percent 5 2 2 3 2 4 4 3" xfId="24443"/>
    <cellStyle name="Percent 5 2 2 3 2 4 5" xfId="6060"/>
    <cellStyle name="Percent 5 2 2 3 2 4 5 2" xfId="12325"/>
    <cellStyle name="Percent 5 2 2 3 2 4 5 2 2" xfId="29315"/>
    <cellStyle name="Percent 5 2 2 3 2 4 5 3" xfId="22355"/>
    <cellStyle name="Percent 5 2 2 3 2 4 6" xfId="10237"/>
    <cellStyle name="Percent 5 2 2 3 2 4 6 2" xfId="27227"/>
    <cellStyle name="Percent 5 2 2 3 2 4 6 3" xfId="20267"/>
    <cellStyle name="Percent 5 2 2 3 2 4 7" xfId="16799"/>
    <cellStyle name="Percent 5 2 2 3 2 4 7 2" xfId="26531"/>
    <cellStyle name="Percent 5 2 2 3 2 4 8" xfId="17483"/>
    <cellStyle name="Percent 5 2 2 3 2 4 9" xfId="19571"/>
    <cellStyle name="Percent 5 2 2 3 2 5" xfId="4326"/>
    <cellStyle name="Percent 5 2 2 3 2 5 2" xfId="8502"/>
    <cellStyle name="Percent 5 2 2 3 2 5 2 2" xfId="14767"/>
    <cellStyle name="Percent 5 2 2 3 2 5 2 2 2" xfId="31757"/>
    <cellStyle name="Percent 5 2 2 3 2 5 2 3" xfId="24797"/>
    <cellStyle name="Percent 5 2 2 3 2 5 3" xfId="6414"/>
    <cellStyle name="Percent 5 2 2 3 2 5 3 2" xfId="12679"/>
    <cellStyle name="Percent 5 2 2 3 2 5 3 2 2" xfId="29669"/>
    <cellStyle name="Percent 5 2 2 3 2 5 3 3" xfId="22709"/>
    <cellStyle name="Percent 5 2 2 3 2 5 4" xfId="10591"/>
    <cellStyle name="Percent 5 2 2 3 2 5 4 2" xfId="27581"/>
    <cellStyle name="Percent 5 2 2 3 2 5 5" xfId="17837"/>
    <cellStyle name="Percent 5 2 2 3 2 5 6" xfId="20621"/>
    <cellStyle name="Percent 5 2 2 3 2 6" xfId="5022"/>
    <cellStyle name="Percent 5 2 2 3 2 6 2" xfId="9198"/>
    <cellStyle name="Percent 5 2 2 3 2 6 2 2" xfId="15463"/>
    <cellStyle name="Percent 5 2 2 3 2 6 2 2 2" xfId="32453"/>
    <cellStyle name="Percent 5 2 2 3 2 6 2 3" xfId="25493"/>
    <cellStyle name="Percent 5 2 2 3 2 6 3" xfId="7110"/>
    <cellStyle name="Percent 5 2 2 3 2 6 3 2" xfId="13375"/>
    <cellStyle name="Percent 5 2 2 3 2 6 3 2 2" xfId="30365"/>
    <cellStyle name="Percent 5 2 2 3 2 6 3 3" xfId="23405"/>
    <cellStyle name="Percent 5 2 2 3 2 6 4" xfId="11287"/>
    <cellStyle name="Percent 5 2 2 3 2 6 4 2" xfId="28277"/>
    <cellStyle name="Percent 5 2 2 3 2 6 5" xfId="18533"/>
    <cellStyle name="Percent 5 2 2 3 2 6 6" xfId="21317"/>
    <cellStyle name="Percent 5 2 2 3 2 7" xfId="7806"/>
    <cellStyle name="Percent 5 2 2 3 2 7 2" xfId="14071"/>
    <cellStyle name="Percent 5 2 2 3 2 7 2 2" xfId="31061"/>
    <cellStyle name="Percent 5 2 2 3 2 7 3" xfId="24101"/>
    <cellStyle name="Percent 5 2 2 3 2 8" xfId="5718"/>
    <cellStyle name="Percent 5 2 2 3 2 8 2" xfId="11983"/>
    <cellStyle name="Percent 5 2 2 3 2 8 2 2" xfId="28973"/>
    <cellStyle name="Percent 5 2 2 3 2 8 3" xfId="22013"/>
    <cellStyle name="Percent 5 2 2 3 2 9" xfId="9895"/>
    <cellStyle name="Percent 5 2 2 3 2 9 2" xfId="26885"/>
    <cellStyle name="Percent 5 2 2 3 2 9 3" xfId="19925"/>
    <cellStyle name="Percent 5 2 2 3 3" xfId="3669"/>
    <cellStyle name="Percent 5 2 2 3 3 10" xfId="17180"/>
    <cellStyle name="Percent 5 2 2 3 3 11" xfId="19268"/>
    <cellStyle name="Percent 5 2 2 3 3 2" xfId="3840"/>
    <cellStyle name="Percent 5 2 2 3 3 2 10" xfId="19439"/>
    <cellStyle name="Percent 5 2 2 3 3 2 2" xfId="4182"/>
    <cellStyle name="Percent 5 2 2 3 3 2 2 2" xfId="4878"/>
    <cellStyle name="Percent 5 2 2 3 3 2 2 2 2" xfId="9054"/>
    <cellStyle name="Percent 5 2 2 3 3 2 2 2 2 2" xfId="15319"/>
    <cellStyle name="Percent 5 2 2 3 3 2 2 2 2 2 2" xfId="32309"/>
    <cellStyle name="Percent 5 2 2 3 3 2 2 2 2 3" xfId="25349"/>
    <cellStyle name="Percent 5 2 2 3 3 2 2 2 3" xfId="6966"/>
    <cellStyle name="Percent 5 2 2 3 3 2 2 2 3 2" xfId="13231"/>
    <cellStyle name="Percent 5 2 2 3 3 2 2 2 3 2 2" xfId="30221"/>
    <cellStyle name="Percent 5 2 2 3 3 2 2 2 3 3" xfId="23261"/>
    <cellStyle name="Percent 5 2 2 3 3 2 2 2 4" xfId="11143"/>
    <cellStyle name="Percent 5 2 2 3 3 2 2 2 4 2" xfId="28133"/>
    <cellStyle name="Percent 5 2 2 3 3 2 2 2 5" xfId="18389"/>
    <cellStyle name="Percent 5 2 2 3 3 2 2 2 6" xfId="21173"/>
    <cellStyle name="Percent 5 2 2 3 3 2 2 3" xfId="5574"/>
    <cellStyle name="Percent 5 2 2 3 3 2 2 3 2" xfId="9750"/>
    <cellStyle name="Percent 5 2 2 3 3 2 2 3 2 2" xfId="16015"/>
    <cellStyle name="Percent 5 2 2 3 3 2 2 3 2 2 2" xfId="33005"/>
    <cellStyle name="Percent 5 2 2 3 3 2 2 3 2 3" xfId="26045"/>
    <cellStyle name="Percent 5 2 2 3 3 2 2 3 3" xfId="7662"/>
    <cellStyle name="Percent 5 2 2 3 3 2 2 3 3 2" xfId="13927"/>
    <cellStyle name="Percent 5 2 2 3 3 2 2 3 3 2 2" xfId="30917"/>
    <cellStyle name="Percent 5 2 2 3 3 2 2 3 3 3" xfId="23957"/>
    <cellStyle name="Percent 5 2 2 3 3 2 2 3 4" xfId="11839"/>
    <cellStyle name="Percent 5 2 2 3 3 2 2 3 4 2" xfId="28829"/>
    <cellStyle name="Percent 5 2 2 3 3 2 2 3 5" xfId="19085"/>
    <cellStyle name="Percent 5 2 2 3 3 2 2 3 6" xfId="21869"/>
    <cellStyle name="Percent 5 2 2 3 3 2 2 4" xfId="8358"/>
    <cellStyle name="Percent 5 2 2 3 3 2 2 4 2" xfId="14623"/>
    <cellStyle name="Percent 5 2 2 3 3 2 2 4 2 2" xfId="31613"/>
    <cellStyle name="Percent 5 2 2 3 3 2 2 4 3" xfId="24653"/>
    <cellStyle name="Percent 5 2 2 3 3 2 2 5" xfId="6270"/>
    <cellStyle name="Percent 5 2 2 3 3 2 2 5 2" xfId="12535"/>
    <cellStyle name="Percent 5 2 2 3 3 2 2 5 2 2" xfId="29525"/>
    <cellStyle name="Percent 5 2 2 3 3 2 2 5 3" xfId="22565"/>
    <cellStyle name="Percent 5 2 2 3 3 2 2 6" xfId="10447"/>
    <cellStyle name="Percent 5 2 2 3 3 2 2 6 2" xfId="27437"/>
    <cellStyle name="Percent 5 2 2 3 3 2 2 6 3" xfId="20477"/>
    <cellStyle name="Percent 5 2 2 3 3 2 2 7" xfId="17009"/>
    <cellStyle name="Percent 5 2 2 3 3 2 2 7 2" xfId="26741"/>
    <cellStyle name="Percent 5 2 2 3 3 2 2 8" xfId="17693"/>
    <cellStyle name="Percent 5 2 2 3 3 2 2 9" xfId="19781"/>
    <cellStyle name="Percent 5 2 2 3 3 2 3" xfId="4536"/>
    <cellStyle name="Percent 5 2 2 3 3 2 3 2" xfId="8712"/>
    <cellStyle name="Percent 5 2 2 3 3 2 3 2 2" xfId="14977"/>
    <cellStyle name="Percent 5 2 2 3 3 2 3 2 2 2" xfId="31967"/>
    <cellStyle name="Percent 5 2 2 3 3 2 3 2 3" xfId="25007"/>
    <cellStyle name="Percent 5 2 2 3 3 2 3 3" xfId="6624"/>
    <cellStyle name="Percent 5 2 2 3 3 2 3 3 2" xfId="12889"/>
    <cellStyle name="Percent 5 2 2 3 3 2 3 3 2 2" xfId="29879"/>
    <cellStyle name="Percent 5 2 2 3 3 2 3 3 3" xfId="22919"/>
    <cellStyle name="Percent 5 2 2 3 3 2 3 4" xfId="10801"/>
    <cellStyle name="Percent 5 2 2 3 3 2 3 4 2" xfId="27791"/>
    <cellStyle name="Percent 5 2 2 3 3 2 3 5" xfId="18047"/>
    <cellStyle name="Percent 5 2 2 3 3 2 3 6" xfId="20831"/>
    <cellStyle name="Percent 5 2 2 3 3 2 4" xfId="5232"/>
    <cellStyle name="Percent 5 2 2 3 3 2 4 2" xfId="9408"/>
    <cellStyle name="Percent 5 2 2 3 3 2 4 2 2" xfId="15673"/>
    <cellStyle name="Percent 5 2 2 3 3 2 4 2 2 2" xfId="32663"/>
    <cellStyle name="Percent 5 2 2 3 3 2 4 2 3" xfId="25703"/>
    <cellStyle name="Percent 5 2 2 3 3 2 4 3" xfId="7320"/>
    <cellStyle name="Percent 5 2 2 3 3 2 4 3 2" xfId="13585"/>
    <cellStyle name="Percent 5 2 2 3 3 2 4 3 2 2" xfId="30575"/>
    <cellStyle name="Percent 5 2 2 3 3 2 4 3 3" xfId="23615"/>
    <cellStyle name="Percent 5 2 2 3 3 2 4 4" xfId="11497"/>
    <cellStyle name="Percent 5 2 2 3 3 2 4 4 2" xfId="28487"/>
    <cellStyle name="Percent 5 2 2 3 3 2 4 5" xfId="18743"/>
    <cellStyle name="Percent 5 2 2 3 3 2 4 6" xfId="21527"/>
    <cellStyle name="Percent 5 2 2 3 3 2 5" xfId="8016"/>
    <cellStyle name="Percent 5 2 2 3 3 2 5 2" xfId="14281"/>
    <cellStyle name="Percent 5 2 2 3 3 2 5 2 2" xfId="31271"/>
    <cellStyle name="Percent 5 2 2 3 3 2 5 3" xfId="24311"/>
    <cellStyle name="Percent 5 2 2 3 3 2 6" xfId="5928"/>
    <cellStyle name="Percent 5 2 2 3 3 2 6 2" xfId="12193"/>
    <cellStyle name="Percent 5 2 2 3 3 2 6 2 2" xfId="29183"/>
    <cellStyle name="Percent 5 2 2 3 3 2 6 3" xfId="22223"/>
    <cellStyle name="Percent 5 2 2 3 3 2 7" xfId="10105"/>
    <cellStyle name="Percent 5 2 2 3 3 2 7 2" xfId="27095"/>
    <cellStyle name="Percent 5 2 2 3 3 2 7 3" xfId="20135"/>
    <cellStyle name="Percent 5 2 2 3 3 2 8" xfId="16667"/>
    <cellStyle name="Percent 5 2 2 3 3 2 8 2" xfId="26399"/>
    <cellStyle name="Percent 5 2 2 3 3 2 9" xfId="17351"/>
    <cellStyle name="Percent 5 2 2 3 3 3" xfId="4011"/>
    <cellStyle name="Percent 5 2 2 3 3 3 2" xfId="4707"/>
    <cellStyle name="Percent 5 2 2 3 3 3 2 2" xfId="8883"/>
    <cellStyle name="Percent 5 2 2 3 3 3 2 2 2" xfId="15148"/>
    <cellStyle name="Percent 5 2 2 3 3 3 2 2 2 2" xfId="32138"/>
    <cellStyle name="Percent 5 2 2 3 3 3 2 2 3" xfId="25178"/>
    <cellStyle name="Percent 5 2 2 3 3 3 2 3" xfId="6795"/>
    <cellStyle name="Percent 5 2 2 3 3 3 2 3 2" xfId="13060"/>
    <cellStyle name="Percent 5 2 2 3 3 3 2 3 2 2" xfId="30050"/>
    <cellStyle name="Percent 5 2 2 3 3 3 2 3 3" xfId="23090"/>
    <cellStyle name="Percent 5 2 2 3 3 3 2 4" xfId="10972"/>
    <cellStyle name="Percent 5 2 2 3 3 3 2 4 2" xfId="27962"/>
    <cellStyle name="Percent 5 2 2 3 3 3 2 5" xfId="18218"/>
    <cellStyle name="Percent 5 2 2 3 3 3 2 6" xfId="21002"/>
    <cellStyle name="Percent 5 2 2 3 3 3 3" xfId="5403"/>
    <cellStyle name="Percent 5 2 2 3 3 3 3 2" xfId="9579"/>
    <cellStyle name="Percent 5 2 2 3 3 3 3 2 2" xfId="15844"/>
    <cellStyle name="Percent 5 2 2 3 3 3 3 2 2 2" xfId="32834"/>
    <cellStyle name="Percent 5 2 2 3 3 3 3 2 3" xfId="25874"/>
    <cellStyle name="Percent 5 2 2 3 3 3 3 3" xfId="7491"/>
    <cellStyle name="Percent 5 2 2 3 3 3 3 3 2" xfId="13756"/>
    <cellStyle name="Percent 5 2 2 3 3 3 3 3 2 2" xfId="30746"/>
    <cellStyle name="Percent 5 2 2 3 3 3 3 3 3" xfId="23786"/>
    <cellStyle name="Percent 5 2 2 3 3 3 3 4" xfId="11668"/>
    <cellStyle name="Percent 5 2 2 3 3 3 3 4 2" xfId="28658"/>
    <cellStyle name="Percent 5 2 2 3 3 3 3 5" xfId="18914"/>
    <cellStyle name="Percent 5 2 2 3 3 3 3 6" xfId="21698"/>
    <cellStyle name="Percent 5 2 2 3 3 3 4" xfId="8187"/>
    <cellStyle name="Percent 5 2 2 3 3 3 4 2" xfId="14452"/>
    <cellStyle name="Percent 5 2 2 3 3 3 4 2 2" xfId="31442"/>
    <cellStyle name="Percent 5 2 2 3 3 3 4 3" xfId="24482"/>
    <cellStyle name="Percent 5 2 2 3 3 3 5" xfId="6099"/>
    <cellStyle name="Percent 5 2 2 3 3 3 5 2" xfId="12364"/>
    <cellStyle name="Percent 5 2 2 3 3 3 5 2 2" xfId="29354"/>
    <cellStyle name="Percent 5 2 2 3 3 3 5 3" xfId="22394"/>
    <cellStyle name="Percent 5 2 2 3 3 3 6" xfId="10276"/>
    <cellStyle name="Percent 5 2 2 3 3 3 6 2" xfId="27266"/>
    <cellStyle name="Percent 5 2 2 3 3 3 6 3" xfId="20306"/>
    <cellStyle name="Percent 5 2 2 3 3 3 7" xfId="16838"/>
    <cellStyle name="Percent 5 2 2 3 3 3 7 2" xfId="26570"/>
    <cellStyle name="Percent 5 2 2 3 3 3 8" xfId="17522"/>
    <cellStyle name="Percent 5 2 2 3 3 3 9" xfId="19610"/>
    <cellStyle name="Percent 5 2 2 3 3 4" xfId="4365"/>
    <cellStyle name="Percent 5 2 2 3 3 4 2" xfId="8541"/>
    <cellStyle name="Percent 5 2 2 3 3 4 2 2" xfId="14806"/>
    <cellStyle name="Percent 5 2 2 3 3 4 2 2 2" xfId="31796"/>
    <cellStyle name="Percent 5 2 2 3 3 4 2 3" xfId="24836"/>
    <cellStyle name="Percent 5 2 2 3 3 4 3" xfId="6453"/>
    <cellStyle name="Percent 5 2 2 3 3 4 3 2" xfId="12718"/>
    <cellStyle name="Percent 5 2 2 3 3 4 3 2 2" xfId="29708"/>
    <cellStyle name="Percent 5 2 2 3 3 4 3 3" xfId="22748"/>
    <cellStyle name="Percent 5 2 2 3 3 4 4" xfId="10630"/>
    <cellStyle name="Percent 5 2 2 3 3 4 4 2" xfId="27620"/>
    <cellStyle name="Percent 5 2 2 3 3 4 5" xfId="17876"/>
    <cellStyle name="Percent 5 2 2 3 3 4 6" xfId="20660"/>
    <cellStyle name="Percent 5 2 2 3 3 5" xfId="5061"/>
    <cellStyle name="Percent 5 2 2 3 3 5 2" xfId="9237"/>
    <cellStyle name="Percent 5 2 2 3 3 5 2 2" xfId="15502"/>
    <cellStyle name="Percent 5 2 2 3 3 5 2 2 2" xfId="32492"/>
    <cellStyle name="Percent 5 2 2 3 3 5 2 3" xfId="25532"/>
    <cellStyle name="Percent 5 2 2 3 3 5 3" xfId="7149"/>
    <cellStyle name="Percent 5 2 2 3 3 5 3 2" xfId="13414"/>
    <cellStyle name="Percent 5 2 2 3 3 5 3 2 2" xfId="30404"/>
    <cellStyle name="Percent 5 2 2 3 3 5 3 3" xfId="23444"/>
    <cellStyle name="Percent 5 2 2 3 3 5 4" xfId="11326"/>
    <cellStyle name="Percent 5 2 2 3 3 5 4 2" xfId="28316"/>
    <cellStyle name="Percent 5 2 2 3 3 5 5" xfId="18572"/>
    <cellStyle name="Percent 5 2 2 3 3 5 6" xfId="21356"/>
    <cellStyle name="Percent 5 2 2 3 3 6" xfId="7845"/>
    <cellStyle name="Percent 5 2 2 3 3 6 2" xfId="14110"/>
    <cellStyle name="Percent 5 2 2 3 3 6 2 2" xfId="31100"/>
    <cellStyle name="Percent 5 2 2 3 3 6 3" xfId="24140"/>
    <cellStyle name="Percent 5 2 2 3 3 7" xfId="5757"/>
    <cellStyle name="Percent 5 2 2 3 3 7 2" xfId="12022"/>
    <cellStyle name="Percent 5 2 2 3 3 7 2 2" xfId="29012"/>
    <cellStyle name="Percent 5 2 2 3 3 7 3" xfId="22052"/>
    <cellStyle name="Percent 5 2 2 3 3 8" xfId="9934"/>
    <cellStyle name="Percent 5 2 2 3 3 8 2" xfId="26924"/>
    <cellStyle name="Percent 5 2 2 3 3 8 3" xfId="19964"/>
    <cellStyle name="Percent 5 2 2 3 3 9" xfId="16496"/>
    <cellStyle name="Percent 5 2 2 3 3 9 2" xfId="26228"/>
    <cellStyle name="Percent 5 2 2 3 4" xfId="3762"/>
    <cellStyle name="Percent 5 2 2 3 4 10" xfId="19361"/>
    <cellStyle name="Percent 5 2 2 3 4 2" xfId="4104"/>
    <cellStyle name="Percent 5 2 2 3 4 2 2" xfId="4800"/>
    <cellStyle name="Percent 5 2 2 3 4 2 2 2" xfId="8976"/>
    <cellStyle name="Percent 5 2 2 3 4 2 2 2 2" xfId="15241"/>
    <cellStyle name="Percent 5 2 2 3 4 2 2 2 2 2" xfId="32231"/>
    <cellStyle name="Percent 5 2 2 3 4 2 2 2 3" xfId="25271"/>
    <cellStyle name="Percent 5 2 2 3 4 2 2 3" xfId="6888"/>
    <cellStyle name="Percent 5 2 2 3 4 2 2 3 2" xfId="13153"/>
    <cellStyle name="Percent 5 2 2 3 4 2 2 3 2 2" xfId="30143"/>
    <cellStyle name="Percent 5 2 2 3 4 2 2 3 3" xfId="23183"/>
    <cellStyle name="Percent 5 2 2 3 4 2 2 4" xfId="11065"/>
    <cellStyle name="Percent 5 2 2 3 4 2 2 4 2" xfId="28055"/>
    <cellStyle name="Percent 5 2 2 3 4 2 2 5" xfId="18311"/>
    <cellStyle name="Percent 5 2 2 3 4 2 2 6" xfId="21095"/>
    <cellStyle name="Percent 5 2 2 3 4 2 3" xfId="5496"/>
    <cellStyle name="Percent 5 2 2 3 4 2 3 2" xfId="9672"/>
    <cellStyle name="Percent 5 2 2 3 4 2 3 2 2" xfId="15937"/>
    <cellStyle name="Percent 5 2 2 3 4 2 3 2 2 2" xfId="32927"/>
    <cellStyle name="Percent 5 2 2 3 4 2 3 2 3" xfId="25967"/>
    <cellStyle name="Percent 5 2 2 3 4 2 3 3" xfId="7584"/>
    <cellStyle name="Percent 5 2 2 3 4 2 3 3 2" xfId="13849"/>
    <cellStyle name="Percent 5 2 2 3 4 2 3 3 2 2" xfId="30839"/>
    <cellStyle name="Percent 5 2 2 3 4 2 3 3 3" xfId="23879"/>
    <cellStyle name="Percent 5 2 2 3 4 2 3 4" xfId="11761"/>
    <cellStyle name="Percent 5 2 2 3 4 2 3 4 2" xfId="28751"/>
    <cellStyle name="Percent 5 2 2 3 4 2 3 5" xfId="19007"/>
    <cellStyle name="Percent 5 2 2 3 4 2 3 6" xfId="21791"/>
    <cellStyle name="Percent 5 2 2 3 4 2 4" xfId="8280"/>
    <cellStyle name="Percent 5 2 2 3 4 2 4 2" xfId="14545"/>
    <cellStyle name="Percent 5 2 2 3 4 2 4 2 2" xfId="31535"/>
    <cellStyle name="Percent 5 2 2 3 4 2 4 3" xfId="24575"/>
    <cellStyle name="Percent 5 2 2 3 4 2 5" xfId="6192"/>
    <cellStyle name="Percent 5 2 2 3 4 2 5 2" xfId="12457"/>
    <cellStyle name="Percent 5 2 2 3 4 2 5 2 2" xfId="29447"/>
    <cellStyle name="Percent 5 2 2 3 4 2 5 3" xfId="22487"/>
    <cellStyle name="Percent 5 2 2 3 4 2 6" xfId="10369"/>
    <cellStyle name="Percent 5 2 2 3 4 2 6 2" xfId="27359"/>
    <cellStyle name="Percent 5 2 2 3 4 2 6 3" xfId="20399"/>
    <cellStyle name="Percent 5 2 2 3 4 2 7" xfId="16931"/>
    <cellStyle name="Percent 5 2 2 3 4 2 7 2" xfId="26663"/>
    <cellStyle name="Percent 5 2 2 3 4 2 8" xfId="17615"/>
    <cellStyle name="Percent 5 2 2 3 4 2 9" xfId="19703"/>
    <cellStyle name="Percent 5 2 2 3 4 3" xfId="4458"/>
    <cellStyle name="Percent 5 2 2 3 4 3 2" xfId="8634"/>
    <cellStyle name="Percent 5 2 2 3 4 3 2 2" xfId="14899"/>
    <cellStyle name="Percent 5 2 2 3 4 3 2 2 2" xfId="31889"/>
    <cellStyle name="Percent 5 2 2 3 4 3 2 3" xfId="24929"/>
    <cellStyle name="Percent 5 2 2 3 4 3 3" xfId="6546"/>
    <cellStyle name="Percent 5 2 2 3 4 3 3 2" xfId="12811"/>
    <cellStyle name="Percent 5 2 2 3 4 3 3 2 2" xfId="29801"/>
    <cellStyle name="Percent 5 2 2 3 4 3 3 3" xfId="22841"/>
    <cellStyle name="Percent 5 2 2 3 4 3 4" xfId="10723"/>
    <cellStyle name="Percent 5 2 2 3 4 3 4 2" xfId="27713"/>
    <cellStyle name="Percent 5 2 2 3 4 3 5" xfId="17969"/>
    <cellStyle name="Percent 5 2 2 3 4 3 6" xfId="20753"/>
    <cellStyle name="Percent 5 2 2 3 4 4" xfId="5154"/>
    <cellStyle name="Percent 5 2 2 3 4 4 2" xfId="9330"/>
    <cellStyle name="Percent 5 2 2 3 4 4 2 2" xfId="15595"/>
    <cellStyle name="Percent 5 2 2 3 4 4 2 2 2" xfId="32585"/>
    <cellStyle name="Percent 5 2 2 3 4 4 2 3" xfId="25625"/>
    <cellStyle name="Percent 5 2 2 3 4 4 3" xfId="7242"/>
    <cellStyle name="Percent 5 2 2 3 4 4 3 2" xfId="13507"/>
    <cellStyle name="Percent 5 2 2 3 4 4 3 2 2" xfId="30497"/>
    <cellStyle name="Percent 5 2 2 3 4 4 3 3" xfId="23537"/>
    <cellStyle name="Percent 5 2 2 3 4 4 4" xfId="11419"/>
    <cellStyle name="Percent 5 2 2 3 4 4 4 2" xfId="28409"/>
    <cellStyle name="Percent 5 2 2 3 4 4 5" xfId="18665"/>
    <cellStyle name="Percent 5 2 2 3 4 4 6" xfId="21449"/>
    <cellStyle name="Percent 5 2 2 3 4 5" xfId="7938"/>
    <cellStyle name="Percent 5 2 2 3 4 5 2" xfId="14203"/>
    <cellStyle name="Percent 5 2 2 3 4 5 2 2" xfId="31193"/>
    <cellStyle name="Percent 5 2 2 3 4 5 3" xfId="24233"/>
    <cellStyle name="Percent 5 2 2 3 4 6" xfId="5850"/>
    <cellStyle name="Percent 5 2 2 3 4 6 2" xfId="12115"/>
    <cellStyle name="Percent 5 2 2 3 4 6 2 2" xfId="29105"/>
    <cellStyle name="Percent 5 2 2 3 4 6 3" xfId="22145"/>
    <cellStyle name="Percent 5 2 2 3 4 7" xfId="10027"/>
    <cellStyle name="Percent 5 2 2 3 4 7 2" xfId="27017"/>
    <cellStyle name="Percent 5 2 2 3 4 7 3" xfId="20057"/>
    <cellStyle name="Percent 5 2 2 3 4 8" xfId="16589"/>
    <cellStyle name="Percent 5 2 2 3 4 8 2" xfId="26321"/>
    <cellStyle name="Percent 5 2 2 3 4 9" xfId="17273"/>
    <cellStyle name="Percent 5 2 2 3 5" xfId="3933"/>
    <cellStyle name="Percent 5 2 2 3 5 2" xfId="4629"/>
    <cellStyle name="Percent 5 2 2 3 5 2 2" xfId="8805"/>
    <cellStyle name="Percent 5 2 2 3 5 2 2 2" xfId="15070"/>
    <cellStyle name="Percent 5 2 2 3 5 2 2 2 2" xfId="32060"/>
    <cellStyle name="Percent 5 2 2 3 5 2 2 3" xfId="25100"/>
    <cellStyle name="Percent 5 2 2 3 5 2 3" xfId="6717"/>
    <cellStyle name="Percent 5 2 2 3 5 2 3 2" xfId="12982"/>
    <cellStyle name="Percent 5 2 2 3 5 2 3 2 2" xfId="29972"/>
    <cellStyle name="Percent 5 2 2 3 5 2 3 3" xfId="23012"/>
    <cellStyle name="Percent 5 2 2 3 5 2 4" xfId="10894"/>
    <cellStyle name="Percent 5 2 2 3 5 2 4 2" xfId="27884"/>
    <cellStyle name="Percent 5 2 2 3 5 2 5" xfId="18140"/>
    <cellStyle name="Percent 5 2 2 3 5 2 6" xfId="20924"/>
    <cellStyle name="Percent 5 2 2 3 5 3" xfId="5325"/>
    <cellStyle name="Percent 5 2 2 3 5 3 2" xfId="9501"/>
    <cellStyle name="Percent 5 2 2 3 5 3 2 2" xfId="15766"/>
    <cellStyle name="Percent 5 2 2 3 5 3 2 2 2" xfId="32756"/>
    <cellStyle name="Percent 5 2 2 3 5 3 2 3" xfId="25796"/>
    <cellStyle name="Percent 5 2 2 3 5 3 3" xfId="7413"/>
    <cellStyle name="Percent 5 2 2 3 5 3 3 2" xfId="13678"/>
    <cellStyle name="Percent 5 2 2 3 5 3 3 2 2" xfId="30668"/>
    <cellStyle name="Percent 5 2 2 3 5 3 3 3" xfId="23708"/>
    <cellStyle name="Percent 5 2 2 3 5 3 4" xfId="11590"/>
    <cellStyle name="Percent 5 2 2 3 5 3 4 2" xfId="28580"/>
    <cellStyle name="Percent 5 2 2 3 5 3 5" xfId="18836"/>
    <cellStyle name="Percent 5 2 2 3 5 3 6" xfId="21620"/>
    <cellStyle name="Percent 5 2 2 3 5 4" xfId="8109"/>
    <cellStyle name="Percent 5 2 2 3 5 4 2" xfId="14374"/>
    <cellStyle name="Percent 5 2 2 3 5 4 2 2" xfId="31364"/>
    <cellStyle name="Percent 5 2 2 3 5 4 3" xfId="24404"/>
    <cellStyle name="Percent 5 2 2 3 5 5" xfId="6021"/>
    <cellStyle name="Percent 5 2 2 3 5 5 2" xfId="12286"/>
    <cellStyle name="Percent 5 2 2 3 5 5 2 2" xfId="29276"/>
    <cellStyle name="Percent 5 2 2 3 5 5 3" xfId="22316"/>
    <cellStyle name="Percent 5 2 2 3 5 6" xfId="10198"/>
    <cellStyle name="Percent 5 2 2 3 5 6 2" xfId="27188"/>
    <cellStyle name="Percent 5 2 2 3 5 6 3" xfId="20228"/>
    <cellStyle name="Percent 5 2 2 3 5 7" xfId="16760"/>
    <cellStyle name="Percent 5 2 2 3 5 7 2" xfId="26492"/>
    <cellStyle name="Percent 5 2 2 3 5 8" xfId="17444"/>
    <cellStyle name="Percent 5 2 2 3 5 9" xfId="19532"/>
    <cellStyle name="Percent 5 2 2 3 6" xfId="4287"/>
    <cellStyle name="Percent 5 2 2 3 6 2" xfId="8463"/>
    <cellStyle name="Percent 5 2 2 3 6 2 2" xfId="14728"/>
    <cellStyle name="Percent 5 2 2 3 6 2 2 2" xfId="31718"/>
    <cellStyle name="Percent 5 2 2 3 6 2 3" xfId="24758"/>
    <cellStyle name="Percent 5 2 2 3 6 3" xfId="6375"/>
    <cellStyle name="Percent 5 2 2 3 6 3 2" xfId="12640"/>
    <cellStyle name="Percent 5 2 2 3 6 3 2 2" xfId="29630"/>
    <cellStyle name="Percent 5 2 2 3 6 3 3" xfId="22670"/>
    <cellStyle name="Percent 5 2 2 3 6 4" xfId="10552"/>
    <cellStyle name="Percent 5 2 2 3 6 4 2" xfId="27542"/>
    <cellStyle name="Percent 5 2 2 3 6 5" xfId="17798"/>
    <cellStyle name="Percent 5 2 2 3 6 6" xfId="20582"/>
    <cellStyle name="Percent 5 2 2 3 7" xfId="4983"/>
    <cellStyle name="Percent 5 2 2 3 7 2" xfId="9159"/>
    <cellStyle name="Percent 5 2 2 3 7 2 2" xfId="15424"/>
    <cellStyle name="Percent 5 2 2 3 7 2 2 2" xfId="32414"/>
    <cellStyle name="Percent 5 2 2 3 7 2 3" xfId="25454"/>
    <cellStyle name="Percent 5 2 2 3 7 3" xfId="7071"/>
    <cellStyle name="Percent 5 2 2 3 7 3 2" xfId="13336"/>
    <cellStyle name="Percent 5 2 2 3 7 3 2 2" xfId="30326"/>
    <cellStyle name="Percent 5 2 2 3 7 3 3" xfId="23366"/>
    <cellStyle name="Percent 5 2 2 3 7 4" xfId="11248"/>
    <cellStyle name="Percent 5 2 2 3 7 4 2" xfId="28238"/>
    <cellStyle name="Percent 5 2 2 3 7 5" xfId="18494"/>
    <cellStyle name="Percent 5 2 2 3 7 6" xfId="21278"/>
    <cellStyle name="Percent 5 2 2 3 8" xfId="7767"/>
    <cellStyle name="Percent 5 2 2 3 8 2" xfId="14032"/>
    <cellStyle name="Percent 5 2 2 3 8 2 2" xfId="31022"/>
    <cellStyle name="Percent 5 2 2 3 8 3" xfId="24062"/>
    <cellStyle name="Percent 5 2 2 3 9" xfId="5679"/>
    <cellStyle name="Percent 5 2 2 3 9 2" xfId="11944"/>
    <cellStyle name="Percent 5 2 2 3 9 2 2" xfId="28934"/>
    <cellStyle name="Percent 5 2 2 3 9 3" xfId="21974"/>
    <cellStyle name="Percent 5 2 2 4" xfId="3615"/>
    <cellStyle name="Percent 5 2 2 4 10" xfId="16442"/>
    <cellStyle name="Percent 5 2 2 4 10 2" xfId="26174"/>
    <cellStyle name="Percent 5 2 2 4 11" xfId="17126"/>
    <cellStyle name="Percent 5 2 2 4 12" xfId="19214"/>
    <cellStyle name="Percent 5 2 2 4 2" xfId="3693"/>
    <cellStyle name="Percent 5 2 2 4 2 10" xfId="17204"/>
    <cellStyle name="Percent 5 2 2 4 2 11" xfId="19292"/>
    <cellStyle name="Percent 5 2 2 4 2 2" xfId="3864"/>
    <cellStyle name="Percent 5 2 2 4 2 2 10" xfId="19463"/>
    <cellStyle name="Percent 5 2 2 4 2 2 2" xfId="4206"/>
    <cellStyle name="Percent 5 2 2 4 2 2 2 2" xfId="4902"/>
    <cellStyle name="Percent 5 2 2 4 2 2 2 2 2" xfId="9078"/>
    <cellStyle name="Percent 5 2 2 4 2 2 2 2 2 2" xfId="15343"/>
    <cellStyle name="Percent 5 2 2 4 2 2 2 2 2 2 2" xfId="32333"/>
    <cellStyle name="Percent 5 2 2 4 2 2 2 2 2 3" xfId="25373"/>
    <cellStyle name="Percent 5 2 2 4 2 2 2 2 3" xfId="6990"/>
    <cellStyle name="Percent 5 2 2 4 2 2 2 2 3 2" xfId="13255"/>
    <cellStyle name="Percent 5 2 2 4 2 2 2 2 3 2 2" xfId="30245"/>
    <cellStyle name="Percent 5 2 2 4 2 2 2 2 3 3" xfId="23285"/>
    <cellStyle name="Percent 5 2 2 4 2 2 2 2 4" xfId="11167"/>
    <cellStyle name="Percent 5 2 2 4 2 2 2 2 4 2" xfId="28157"/>
    <cellStyle name="Percent 5 2 2 4 2 2 2 2 5" xfId="18413"/>
    <cellStyle name="Percent 5 2 2 4 2 2 2 2 6" xfId="21197"/>
    <cellStyle name="Percent 5 2 2 4 2 2 2 3" xfId="5598"/>
    <cellStyle name="Percent 5 2 2 4 2 2 2 3 2" xfId="9774"/>
    <cellStyle name="Percent 5 2 2 4 2 2 2 3 2 2" xfId="16039"/>
    <cellStyle name="Percent 5 2 2 4 2 2 2 3 2 2 2" xfId="33029"/>
    <cellStyle name="Percent 5 2 2 4 2 2 2 3 2 3" xfId="26069"/>
    <cellStyle name="Percent 5 2 2 4 2 2 2 3 3" xfId="7686"/>
    <cellStyle name="Percent 5 2 2 4 2 2 2 3 3 2" xfId="13951"/>
    <cellStyle name="Percent 5 2 2 4 2 2 2 3 3 2 2" xfId="30941"/>
    <cellStyle name="Percent 5 2 2 4 2 2 2 3 3 3" xfId="23981"/>
    <cellStyle name="Percent 5 2 2 4 2 2 2 3 4" xfId="11863"/>
    <cellStyle name="Percent 5 2 2 4 2 2 2 3 4 2" xfId="28853"/>
    <cellStyle name="Percent 5 2 2 4 2 2 2 3 5" xfId="19109"/>
    <cellStyle name="Percent 5 2 2 4 2 2 2 3 6" xfId="21893"/>
    <cellStyle name="Percent 5 2 2 4 2 2 2 4" xfId="8382"/>
    <cellStyle name="Percent 5 2 2 4 2 2 2 4 2" xfId="14647"/>
    <cellStyle name="Percent 5 2 2 4 2 2 2 4 2 2" xfId="31637"/>
    <cellStyle name="Percent 5 2 2 4 2 2 2 4 3" xfId="24677"/>
    <cellStyle name="Percent 5 2 2 4 2 2 2 5" xfId="6294"/>
    <cellStyle name="Percent 5 2 2 4 2 2 2 5 2" xfId="12559"/>
    <cellStyle name="Percent 5 2 2 4 2 2 2 5 2 2" xfId="29549"/>
    <cellStyle name="Percent 5 2 2 4 2 2 2 5 3" xfId="22589"/>
    <cellStyle name="Percent 5 2 2 4 2 2 2 6" xfId="10471"/>
    <cellStyle name="Percent 5 2 2 4 2 2 2 6 2" xfId="27461"/>
    <cellStyle name="Percent 5 2 2 4 2 2 2 6 3" xfId="20501"/>
    <cellStyle name="Percent 5 2 2 4 2 2 2 7" xfId="17033"/>
    <cellStyle name="Percent 5 2 2 4 2 2 2 7 2" xfId="26765"/>
    <cellStyle name="Percent 5 2 2 4 2 2 2 8" xfId="17717"/>
    <cellStyle name="Percent 5 2 2 4 2 2 2 9" xfId="19805"/>
    <cellStyle name="Percent 5 2 2 4 2 2 3" xfId="4560"/>
    <cellStyle name="Percent 5 2 2 4 2 2 3 2" xfId="8736"/>
    <cellStyle name="Percent 5 2 2 4 2 2 3 2 2" xfId="15001"/>
    <cellStyle name="Percent 5 2 2 4 2 2 3 2 2 2" xfId="31991"/>
    <cellStyle name="Percent 5 2 2 4 2 2 3 2 3" xfId="25031"/>
    <cellStyle name="Percent 5 2 2 4 2 2 3 3" xfId="6648"/>
    <cellStyle name="Percent 5 2 2 4 2 2 3 3 2" xfId="12913"/>
    <cellStyle name="Percent 5 2 2 4 2 2 3 3 2 2" xfId="29903"/>
    <cellStyle name="Percent 5 2 2 4 2 2 3 3 3" xfId="22943"/>
    <cellStyle name="Percent 5 2 2 4 2 2 3 4" xfId="10825"/>
    <cellStyle name="Percent 5 2 2 4 2 2 3 4 2" xfId="27815"/>
    <cellStyle name="Percent 5 2 2 4 2 2 3 5" xfId="18071"/>
    <cellStyle name="Percent 5 2 2 4 2 2 3 6" xfId="20855"/>
    <cellStyle name="Percent 5 2 2 4 2 2 4" xfId="5256"/>
    <cellStyle name="Percent 5 2 2 4 2 2 4 2" xfId="9432"/>
    <cellStyle name="Percent 5 2 2 4 2 2 4 2 2" xfId="15697"/>
    <cellStyle name="Percent 5 2 2 4 2 2 4 2 2 2" xfId="32687"/>
    <cellStyle name="Percent 5 2 2 4 2 2 4 2 3" xfId="25727"/>
    <cellStyle name="Percent 5 2 2 4 2 2 4 3" xfId="7344"/>
    <cellStyle name="Percent 5 2 2 4 2 2 4 3 2" xfId="13609"/>
    <cellStyle name="Percent 5 2 2 4 2 2 4 3 2 2" xfId="30599"/>
    <cellStyle name="Percent 5 2 2 4 2 2 4 3 3" xfId="23639"/>
    <cellStyle name="Percent 5 2 2 4 2 2 4 4" xfId="11521"/>
    <cellStyle name="Percent 5 2 2 4 2 2 4 4 2" xfId="28511"/>
    <cellStyle name="Percent 5 2 2 4 2 2 4 5" xfId="18767"/>
    <cellStyle name="Percent 5 2 2 4 2 2 4 6" xfId="21551"/>
    <cellStyle name="Percent 5 2 2 4 2 2 5" xfId="8040"/>
    <cellStyle name="Percent 5 2 2 4 2 2 5 2" xfId="14305"/>
    <cellStyle name="Percent 5 2 2 4 2 2 5 2 2" xfId="31295"/>
    <cellStyle name="Percent 5 2 2 4 2 2 5 3" xfId="24335"/>
    <cellStyle name="Percent 5 2 2 4 2 2 6" xfId="5952"/>
    <cellStyle name="Percent 5 2 2 4 2 2 6 2" xfId="12217"/>
    <cellStyle name="Percent 5 2 2 4 2 2 6 2 2" xfId="29207"/>
    <cellStyle name="Percent 5 2 2 4 2 2 6 3" xfId="22247"/>
    <cellStyle name="Percent 5 2 2 4 2 2 7" xfId="10129"/>
    <cellStyle name="Percent 5 2 2 4 2 2 7 2" xfId="27119"/>
    <cellStyle name="Percent 5 2 2 4 2 2 7 3" xfId="20159"/>
    <cellStyle name="Percent 5 2 2 4 2 2 8" xfId="16691"/>
    <cellStyle name="Percent 5 2 2 4 2 2 8 2" xfId="26423"/>
    <cellStyle name="Percent 5 2 2 4 2 2 9" xfId="17375"/>
    <cellStyle name="Percent 5 2 2 4 2 3" xfId="4035"/>
    <cellStyle name="Percent 5 2 2 4 2 3 2" xfId="4731"/>
    <cellStyle name="Percent 5 2 2 4 2 3 2 2" xfId="8907"/>
    <cellStyle name="Percent 5 2 2 4 2 3 2 2 2" xfId="15172"/>
    <cellStyle name="Percent 5 2 2 4 2 3 2 2 2 2" xfId="32162"/>
    <cellStyle name="Percent 5 2 2 4 2 3 2 2 3" xfId="25202"/>
    <cellStyle name="Percent 5 2 2 4 2 3 2 3" xfId="6819"/>
    <cellStyle name="Percent 5 2 2 4 2 3 2 3 2" xfId="13084"/>
    <cellStyle name="Percent 5 2 2 4 2 3 2 3 2 2" xfId="30074"/>
    <cellStyle name="Percent 5 2 2 4 2 3 2 3 3" xfId="23114"/>
    <cellStyle name="Percent 5 2 2 4 2 3 2 4" xfId="10996"/>
    <cellStyle name="Percent 5 2 2 4 2 3 2 4 2" xfId="27986"/>
    <cellStyle name="Percent 5 2 2 4 2 3 2 5" xfId="18242"/>
    <cellStyle name="Percent 5 2 2 4 2 3 2 6" xfId="21026"/>
    <cellStyle name="Percent 5 2 2 4 2 3 3" xfId="5427"/>
    <cellStyle name="Percent 5 2 2 4 2 3 3 2" xfId="9603"/>
    <cellStyle name="Percent 5 2 2 4 2 3 3 2 2" xfId="15868"/>
    <cellStyle name="Percent 5 2 2 4 2 3 3 2 2 2" xfId="32858"/>
    <cellStyle name="Percent 5 2 2 4 2 3 3 2 3" xfId="25898"/>
    <cellStyle name="Percent 5 2 2 4 2 3 3 3" xfId="7515"/>
    <cellStyle name="Percent 5 2 2 4 2 3 3 3 2" xfId="13780"/>
    <cellStyle name="Percent 5 2 2 4 2 3 3 3 2 2" xfId="30770"/>
    <cellStyle name="Percent 5 2 2 4 2 3 3 3 3" xfId="23810"/>
    <cellStyle name="Percent 5 2 2 4 2 3 3 4" xfId="11692"/>
    <cellStyle name="Percent 5 2 2 4 2 3 3 4 2" xfId="28682"/>
    <cellStyle name="Percent 5 2 2 4 2 3 3 5" xfId="18938"/>
    <cellStyle name="Percent 5 2 2 4 2 3 3 6" xfId="21722"/>
    <cellStyle name="Percent 5 2 2 4 2 3 4" xfId="8211"/>
    <cellStyle name="Percent 5 2 2 4 2 3 4 2" xfId="14476"/>
    <cellStyle name="Percent 5 2 2 4 2 3 4 2 2" xfId="31466"/>
    <cellStyle name="Percent 5 2 2 4 2 3 4 3" xfId="24506"/>
    <cellStyle name="Percent 5 2 2 4 2 3 5" xfId="6123"/>
    <cellStyle name="Percent 5 2 2 4 2 3 5 2" xfId="12388"/>
    <cellStyle name="Percent 5 2 2 4 2 3 5 2 2" xfId="29378"/>
    <cellStyle name="Percent 5 2 2 4 2 3 5 3" xfId="22418"/>
    <cellStyle name="Percent 5 2 2 4 2 3 6" xfId="10300"/>
    <cellStyle name="Percent 5 2 2 4 2 3 6 2" xfId="27290"/>
    <cellStyle name="Percent 5 2 2 4 2 3 6 3" xfId="20330"/>
    <cellStyle name="Percent 5 2 2 4 2 3 7" xfId="16862"/>
    <cellStyle name="Percent 5 2 2 4 2 3 7 2" xfId="26594"/>
    <cellStyle name="Percent 5 2 2 4 2 3 8" xfId="17546"/>
    <cellStyle name="Percent 5 2 2 4 2 3 9" xfId="19634"/>
    <cellStyle name="Percent 5 2 2 4 2 4" xfId="4389"/>
    <cellStyle name="Percent 5 2 2 4 2 4 2" xfId="8565"/>
    <cellStyle name="Percent 5 2 2 4 2 4 2 2" xfId="14830"/>
    <cellStyle name="Percent 5 2 2 4 2 4 2 2 2" xfId="31820"/>
    <cellStyle name="Percent 5 2 2 4 2 4 2 3" xfId="24860"/>
    <cellStyle name="Percent 5 2 2 4 2 4 3" xfId="6477"/>
    <cellStyle name="Percent 5 2 2 4 2 4 3 2" xfId="12742"/>
    <cellStyle name="Percent 5 2 2 4 2 4 3 2 2" xfId="29732"/>
    <cellStyle name="Percent 5 2 2 4 2 4 3 3" xfId="22772"/>
    <cellStyle name="Percent 5 2 2 4 2 4 4" xfId="10654"/>
    <cellStyle name="Percent 5 2 2 4 2 4 4 2" xfId="27644"/>
    <cellStyle name="Percent 5 2 2 4 2 4 5" xfId="17900"/>
    <cellStyle name="Percent 5 2 2 4 2 4 6" xfId="20684"/>
    <cellStyle name="Percent 5 2 2 4 2 5" xfId="5085"/>
    <cellStyle name="Percent 5 2 2 4 2 5 2" xfId="9261"/>
    <cellStyle name="Percent 5 2 2 4 2 5 2 2" xfId="15526"/>
    <cellStyle name="Percent 5 2 2 4 2 5 2 2 2" xfId="32516"/>
    <cellStyle name="Percent 5 2 2 4 2 5 2 3" xfId="25556"/>
    <cellStyle name="Percent 5 2 2 4 2 5 3" xfId="7173"/>
    <cellStyle name="Percent 5 2 2 4 2 5 3 2" xfId="13438"/>
    <cellStyle name="Percent 5 2 2 4 2 5 3 2 2" xfId="30428"/>
    <cellStyle name="Percent 5 2 2 4 2 5 3 3" xfId="23468"/>
    <cellStyle name="Percent 5 2 2 4 2 5 4" xfId="11350"/>
    <cellStyle name="Percent 5 2 2 4 2 5 4 2" xfId="28340"/>
    <cellStyle name="Percent 5 2 2 4 2 5 5" xfId="18596"/>
    <cellStyle name="Percent 5 2 2 4 2 5 6" xfId="21380"/>
    <cellStyle name="Percent 5 2 2 4 2 6" xfId="7869"/>
    <cellStyle name="Percent 5 2 2 4 2 6 2" xfId="14134"/>
    <cellStyle name="Percent 5 2 2 4 2 6 2 2" xfId="31124"/>
    <cellStyle name="Percent 5 2 2 4 2 6 3" xfId="24164"/>
    <cellStyle name="Percent 5 2 2 4 2 7" xfId="5781"/>
    <cellStyle name="Percent 5 2 2 4 2 7 2" xfId="12046"/>
    <cellStyle name="Percent 5 2 2 4 2 7 2 2" xfId="29036"/>
    <cellStyle name="Percent 5 2 2 4 2 7 3" xfId="22076"/>
    <cellStyle name="Percent 5 2 2 4 2 8" xfId="9958"/>
    <cellStyle name="Percent 5 2 2 4 2 8 2" xfId="26948"/>
    <cellStyle name="Percent 5 2 2 4 2 8 3" xfId="19988"/>
    <cellStyle name="Percent 5 2 2 4 2 9" xfId="16520"/>
    <cellStyle name="Percent 5 2 2 4 2 9 2" xfId="26252"/>
    <cellStyle name="Percent 5 2 2 4 3" xfId="3786"/>
    <cellStyle name="Percent 5 2 2 4 3 10" xfId="19385"/>
    <cellStyle name="Percent 5 2 2 4 3 2" xfId="4128"/>
    <cellStyle name="Percent 5 2 2 4 3 2 2" xfId="4824"/>
    <cellStyle name="Percent 5 2 2 4 3 2 2 2" xfId="9000"/>
    <cellStyle name="Percent 5 2 2 4 3 2 2 2 2" xfId="15265"/>
    <cellStyle name="Percent 5 2 2 4 3 2 2 2 2 2" xfId="32255"/>
    <cellStyle name="Percent 5 2 2 4 3 2 2 2 3" xfId="25295"/>
    <cellStyle name="Percent 5 2 2 4 3 2 2 3" xfId="6912"/>
    <cellStyle name="Percent 5 2 2 4 3 2 2 3 2" xfId="13177"/>
    <cellStyle name="Percent 5 2 2 4 3 2 2 3 2 2" xfId="30167"/>
    <cellStyle name="Percent 5 2 2 4 3 2 2 3 3" xfId="23207"/>
    <cellStyle name="Percent 5 2 2 4 3 2 2 4" xfId="11089"/>
    <cellStyle name="Percent 5 2 2 4 3 2 2 4 2" xfId="28079"/>
    <cellStyle name="Percent 5 2 2 4 3 2 2 5" xfId="18335"/>
    <cellStyle name="Percent 5 2 2 4 3 2 2 6" xfId="21119"/>
    <cellStyle name="Percent 5 2 2 4 3 2 3" xfId="5520"/>
    <cellStyle name="Percent 5 2 2 4 3 2 3 2" xfId="9696"/>
    <cellStyle name="Percent 5 2 2 4 3 2 3 2 2" xfId="15961"/>
    <cellStyle name="Percent 5 2 2 4 3 2 3 2 2 2" xfId="32951"/>
    <cellStyle name="Percent 5 2 2 4 3 2 3 2 3" xfId="25991"/>
    <cellStyle name="Percent 5 2 2 4 3 2 3 3" xfId="7608"/>
    <cellStyle name="Percent 5 2 2 4 3 2 3 3 2" xfId="13873"/>
    <cellStyle name="Percent 5 2 2 4 3 2 3 3 2 2" xfId="30863"/>
    <cellStyle name="Percent 5 2 2 4 3 2 3 3 3" xfId="23903"/>
    <cellStyle name="Percent 5 2 2 4 3 2 3 4" xfId="11785"/>
    <cellStyle name="Percent 5 2 2 4 3 2 3 4 2" xfId="28775"/>
    <cellStyle name="Percent 5 2 2 4 3 2 3 5" xfId="19031"/>
    <cellStyle name="Percent 5 2 2 4 3 2 3 6" xfId="21815"/>
    <cellStyle name="Percent 5 2 2 4 3 2 4" xfId="8304"/>
    <cellStyle name="Percent 5 2 2 4 3 2 4 2" xfId="14569"/>
    <cellStyle name="Percent 5 2 2 4 3 2 4 2 2" xfId="31559"/>
    <cellStyle name="Percent 5 2 2 4 3 2 4 3" xfId="24599"/>
    <cellStyle name="Percent 5 2 2 4 3 2 5" xfId="6216"/>
    <cellStyle name="Percent 5 2 2 4 3 2 5 2" xfId="12481"/>
    <cellStyle name="Percent 5 2 2 4 3 2 5 2 2" xfId="29471"/>
    <cellStyle name="Percent 5 2 2 4 3 2 5 3" xfId="22511"/>
    <cellStyle name="Percent 5 2 2 4 3 2 6" xfId="10393"/>
    <cellStyle name="Percent 5 2 2 4 3 2 6 2" xfId="27383"/>
    <cellStyle name="Percent 5 2 2 4 3 2 6 3" xfId="20423"/>
    <cellStyle name="Percent 5 2 2 4 3 2 7" xfId="16955"/>
    <cellStyle name="Percent 5 2 2 4 3 2 7 2" xfId="26687"/>
    <cellStyle name="Percent 5 2 2 4 3 2 8" xfId="17639"/>
    <cellStyle name="Percent 5 2 2 4 3 2 9" xfId="19727"/>
    <cellStyle name="Percent 5 2 2 4 3 3" xfId="4482"/>
    <cellStyle name="Percent 5 2 2 4 3 3 2" xfId="8658"/>
    <cellStyle name="Percent 5 2 2 4 3 3 2 2" xfId="14923"/>
    <cellStyle name="Percent 5 2 2 4 3 3 2 2 2" xfId="31913"/>
    <cellStyle name="Percent 5 2 2 4 3 3 2 3" xfId="24953"/>
    <cellStyle name="Percent 5 2 2 4 3 3 3" xfId="6570"/>
    <cellStyle name="Percent 5 2 2 4 3 3 3 2" xfId="12835"/>
    <cellStyle name="Percent 5 2 2 4 3 3 3 2 2" xfId="29825"/>
    <cellStyle name="Percent 5 2 2 4 3 3 3 3" xfId="22865"/>
    <cellStyle name="Percent 5 2 2 4 3 3 4" xfId="10747"/>
    <cellStyle name="Percent 5 2 2 4 3 3 4 2" xfId="27737"/>
    <cellStyle name="Percent 5 2 2 4 3 3 5" xfId="17993"/>
    <cellStyle name="Percent 5 2 2 4 3 3 6" xfId="20777"/>
    <cellStyle name="Percent 5 2 2 4 3 4" xfId="5178"/>
    <cellStyle name="Percent 5 2 2 4 3 4 2" xfId="9354"/>
    <cellStyle name="Percent 5 2 2 4 3 4 2 2" xfId="15619"/>
    <cellStyle name="Percent 5 2 2 4 3 4 2 2 2" xfId="32609"/>
    <cellStyle name="Percent 5 2 2 4 3 4 2 3" xfId="25649"/>
    <cellStyle name="Percent 5 2 2 4 3 4 3" xfId="7266"/>
    <cellStyle name="Percent 5 2 2 4 3 4 3 2" xfId="13531"/>
    <cellStyle name="Percent 5 2 2 4 3 4 3 2 2" xfId="30521"/>
    <cellStyle name="Percent 5 2 2 4 3 4 3 3" xfId="23561"/>
    <cellStyle name="Percent 5 2 2 4 3 4 4" xfId="11443"/>
    <cellStyle name="Percent 5 2 2 4 3 4 4 2" xfId="28433"/>
    <cellStyle name="Percent 5 2 2 4 3 4 5" xfId="18689"/>
    <cellStyle name="Percent 5 2 2 4 3 4 6" xfId="21473"/>
    <cellStyle name="Percent 5 2 2 4 3 5" xfId="7962"/>
    <cellStyle name="Percent 5 2 2 4 3 5 2" xfId="14227"/>
    <cellStyle name="Percent 5 2 2 4 3 5 2 2" xfId="31217"/>
    <cellStyle name="Percent 5 2 2 4 3 5 3" xfId="24257"/>
    <cellStyle name="Percent 5 2 2 4 3 6" xfId="5874"/>
    <cellStyle name="Percent 5 2 2 4 3 6 2" xfId="12139"/>
    <cellStyle name="Percent 5 2 2 4 3 6 2 2" xfId="29129"/>
    <cellStyle name="Percent 5 2 2 4 3 6 3" xfId="22169"/>
    <cellStyle name="Percent 5 2 2 4 3 7" xfId="10051"/>
    <cellStyle name="Percent 5 2 2 4 3 7 2" xfId="27041"/>
    <cellStyle name="Percent 5 2 2 4 3 7 3" xfId="20081"/>
    <cellStyle name="Percent 5 2 2 4 3 8" xfId="16613"/>
    <cellStyle name="Percent 5 2 2 4 3 8 2" xfId="26345"/>
    <cellStyle name="Percent 5 2 2 4 3 9" xfId="17297"/>
    <cellStyle name="Percent 5 2 2 4 4" xfId="3957"/>
    <cellStyle name="Percent 5 2 2 4 4 2" xfId="4653"/>
    <cellStyle name="Percent 5 2 2 4 4 2 2" xfId="8829"/>
    <cellStyle name="Percent 5 2 2 4 4 2 2 2" xfId="15094"/>
    <cellStyle name="Percent 5 2 2 4 4 2 2 2 2" xfId="32084"/>
    <cellStyle name="Percent 5 2 2 4 4 2 2 3" xfId="25124"/>
    <cellStyle name="Percent 5 2 2 4 4 2 3" xfId="6741"/>
    <cellStyle name="Percent 5 2 2 4 4 2 3 2" xfId="13006"/>
    <cellStyle name="Percent 5 2 2 4 4 2 3 2 2" xfId="29996"/>
    <cellStyle name="Percent 5 2 2 4 4 2 3 3" xfId="23036"/>
    <cellStyle name="Percent 5 2 2 4 4 2 4" xfId="10918"/>
    <cellStyle name="Percent 5 2 2 4 4 2 4 2" xfId="27908"/>
    <cellStyle name="Percent 5 2 2 4 4 2 5" xfId="18164"/>
    <cellStyle name="Percent 5 2 2 4 4 2 6" xfId="20948"/>
    <cellStyle name="Percent 5 2 2 4 4 3" xfId="5349"/>
    <cellStyle name="Percent 5 2 2 4 4 3 2" xfId="9525"/>
    <cellStyle name="Percent 5 2 2 4 4 3 2 2" xfId="15790"/>
    <cellStyle name="Percent 5 2 2 4 4 3 2 2 2" xfId="32780"/>
    <cellStyle name="Percent 5 2 2 4 4 3 2 3" xfId="25820"/>
    <cellStyle name="Percent 5 2 2 4 4 3 3" xfId="7437"/>
    <cellStyle name="Percent 5 2 2 4 4 3 3 2" xfId="13702"/>
    <cellStyle name="Percent 5 2 2 4 4 3 3 2 2" xfId="30692"/>
    <cellStyle name="Percent 5 2 2 4 4 3 3 3" xfId="23732"/>
    <cellStyle name="Percent 5 2 2 4 4 3 4" xfId="11614"/>
    <cellStyle name="Percent 5 2 2 4 4 3 4 2" xfId="28604"/>
    <cellStyle name="Percent 5 2 2 4 4 3 5" xfId="18860"/>
    <cellStyle name="Percent 5 2 2 4 4 3 6" xfId="21644"/>
    <cellStyle name="Percent 5 2 2 4 4 4" xfId="8133"/>
    <cellStyle name="Percent 5 2 2 4 4 4 2" xfId="14398"/>
    <cellStyle name="Percent 5 2 2 4 4 4 2 2" xfId="31388"/>
    <cellStyle name="Percent 5 2 2 4 4 4 3" xfId="24428"/>
    <cellStyle name="Percent 5 2 2 4 4 5" xfId="6045"/>
    <cellStyle name="Percent 5 2 2 4 4 5 2" xfId="12310"/>
    <cellStyle name="Percent 5 2 2 4 4 5 2 2" xfId="29300"/>
    <cellStyle name="Percent 5 2 2 4 4 5 3" xfId="22340"/>
    <cellStyle name="Percent 5 2 2 4 4 6" xfId="10222"/>
    <cellStyle name="Percent 5 2 2 4 4 6 2" xfId="27212"/>
    <cellStyle name="Percent 5 2 2 4 4 6 3" xfId="20252"/>
    <cellStyle name="Percent 5 2 2 4 4 7" xfId="16784"/>
    <cellStyle name="Percent 5 2 2 4 4 7 2" xfId="26516"/>
    <cellStyle name="Percent 5 2 2 4 4 8" xfId="17468"/>
    <cellStyle name="Percent 5 2 2 4 4 9" xfId="19556"/>
    <cellStyle name="Percent 5 2 2 4 5" xfId="4311"/>
    <cellStyle name="Percent 5 2 2 4 5 2" xfId="8487"/>
    <cellStyle name="Percent 5 2 2 4 5 2 2" xfId="14752"/>
    <cellStyle name="Percent 5 2 2 4 5 2 2 2" xfId="31742"/>
    <cellStyle name="Percent 5 2 2 4 5 2 3" xfId="24782"/>
    <cellStyle name="Percent 5 2 2 4 5 3" xfId="6399"/>
    <cellStyle name="Percent 5 2 2 4 5 3 2" xfId="12664"/>
    <cellStyle name="Percent 5 2 2 4 5 3 2 2" xfId="29654"/>
    <cellStyle name="Percent 5 2 2 4 5 3 3" xfId="22694"/>
    <cellStyle name="Percent 5 2 2 4 5 4" xfId="10576"/>
    <cellStyle name="Percent 5 2 2 4 5 4 2" xfId="27566"/>
    <cellStyle name="Percent 5 2 2 4 5 5" xfId="17822"/>
    <cellStyle name="Percent 5 2 2 4 5 6" xfId="20606"/>
    <cellStyle name="Percent 5 2 2 4 6" xfId="5007"/>
    <cellStyle name="Percent 5 2 2 4 6 2" xfId="9183"/>
    <cellStyle name="Percent 5 2 2 4 6 2 2" xfId="15448"/>
    <cellStyle name="Percent 5 2 2 4 6 2 2 2" xfId="32438"/>
    <cellStyle name="Percent 5 2 2 4 6 2 3" xfId="25478"/>
    <cellStyle name="Percent 5 2 2 4 6 3" xfId="7095"/>
    <cellStyle name="Percent 5 2 2 4 6 3 2" xfId="13360"/>
    <cellStyle name="Percent 5 2 2 4 6 3 2 2" xfId="30350"/>
    <cellStyle name="Percent 5 2 2 4 6 3 3" xfId="23390"/>
    <cellStyle name="Percent 5 2 2 4 6 4" xfId="11272"/>
    <cellStyle name="Percent 5 2 2 4 6 4 2" xfId="28262"/>
    <cellStyle name="Percent 5 2 2 4 6 5" xfId="18518"/>
    <cellStyle name="Percent 5 2 2 4 6 6" xfId="21302"/>
    <cellStyle name="Percent 5 2 2 4 7" xfId="7791"/>
    <cellStyle name="Percent 5 2 2 4 7 2" xfId="14056"/>
    <cellStyle name="Percent 5 2 2 4 7 2 2" xfId="31046"/>
    <cellStyle name="Percent 5 2 2 4 7 3" xfId="24086"/>
    <cellStyle name="Percent 5 2 2 4 8" xfId="5703"/>
    <cellStyle name="Percent 5 2 2 4 8 2" xfId="11968"/>
    <cellStyle name="Percent 5 2 2 4 8 2 2" xfId="28958"/>
    <cellStyle name="Percent 5 2 2 4 8 3" xfId="21998"/>
    <cellStyle name="Percent 5 2 2 4 9" xfId="9880"/>
    <cellStyle name="Percent 5 2 2 4 9 2" xfId="26870"/>
    <cellStyle name="Percent 5 2 2 4 9 3" xfId="19910"/>
    <cellStyle name="Percent 5 2 2 5" xfId="3654"/>
    <cellStyle name="Percent 5 2 2 5 10" xfId="17165"/>
    <cellStyle name="Percent 5 2 2 5 11" xfId="19253"/>
    <cellStyle name="Percent 5 2 2 5 2" xfId="3825"/>
    <cellStyle name="Percent 5 2 2 5 2 10" xfId="19424"/>
    <cellStyle name="Percent 5 2 2 5 2 2" xfId="4167"/>
    <cellStyle name="Percent 5 2 2 5 2 2 2" xfId="4863"/>
    <cellStyle name="Percent 5 2 2 5 2 2 2 2" xfId="9039"/>
    <cellStyle name="Percent 5 2 2 5 2 2 2 2 2" xfId="15304"/>
    <cellStyle name="Percent 5 2 2 5 2 2 2 2 2 2" xfId="32294"/>
    <cellStyle name="Percent 5 2 2 5 2 2 2 2 3" xfId="25334"/>
    <cellStyle name="Percent 5 2 2 5 2 2 2 3" xfId="6951"/>
    <cellStyle name="Percent 5 2 2 5 2 2 2 3 2" xfId="13216"/>
    <cellStyle name="Percent 5 2 2 5 2 2 2 3 2 2" xfId="30206"/>
    <cellStyle name="Percent 5 2 2 5 2 2 2 3 3" xfId="23246"/>
    <cellStyle name="Percent 5 2 2 5 2 2 2 4" xfId="11128"/>
    <cellStyle name="Percent 5 2 2 5 2 2 2 4 2" xfId="28118"/>
    <cellStyle name="Percent 5 2 2 5 2 2 2 5" xfId="18374"/>
    <cellStyle name="Percent 5 2 2 5 2 2 2 6" xfId="21158"/>
    <cellStyle name="Percent 5 2 2 5 2 2 3" xfId="5559"/>
    <cellStyle name="Percent 5 2 2 5 2 2 3 2" xfId="9735"/>
    <cellStyle name="Percent 5 2 2 5 2 2 3 2 2" xfId="16000"/>
    <cellStyle name="Percent 5 2 2 5 2 2 3 2 2 2" xfId="32990"/>
    <cellStyle name="Percent 5 2 2 5 2 2 3 2 3" xfId="26030"/>
    <cellStyle name="Percent 5 2 2 5 2 2 3 3" xfId="7647"/>
    <cellStyle name="Percent 5 2 2 5 2 2 3 3 2" xfId="13912"/>
    <cellStyle name="Percent 5 2 2 5 2 2 3 3 2 2" xfId="30902"/>
    <cellStyle name="Percent 5 2 2 5 2 2 3 3 3" xfId="23942"/>
    <cellStyle name="Percent 5 2 2 5 2 2 3 4" xfId="11824"/>
    <cellStyle name="Percent 5 2 2 5 2 2 3 4 2" xfId="28814"/>
    <cellStyle name="Percent 5 2 2 5 2 2 3 5" xfId="19070"/>
    <cellStyle name="Percent 5 2 2 5 2 2 3 6" xfId="21854"/>
    <cellStyle name="Percent 5 2 2 5 2 2 4" xfId="8343"/>
    <cellStyle name="Percent 5 2 2 5 2 2 4 2" xfId="14608"/>
    <cellStyle name="Percent 5 2 2 5 2 2 4 2 2" xfId="31598"/>
    <cellStyle name="Percent 5 2 2 5 2 2 4 3" xfId="24638"/>
    <cellStyle name="Percent 5 2 2 5 2 2 5" xfId="6255"/>
    <cellStyle name="Percent 5 2 2 5 2 2 5 2" xfId="12520"/>
    <cellStyle name="Percent 5 2 2 5 2 2 5 2 2" xfId="29510"/>
    <cellStyle name="Percent 5 2 2 5 2 2 5 3" xfId="22550"/>
    <cellStyle name="Percent 5 2 2 5 2 2 6" xfId="10432"/>
    <cellStyle name="Percent 5 2 2 5 2 2 6 2" xfId="27422"/>
    <cellStyle name="Percent 5 2 2 5 2 2 6 3" xfId="20462"/>
    <cellStyle name="Percent 5 2 2 5 2 2 7" xfId="16994"/>
    <cellStyle name="Percent 5 2 2 5 2 2 7 2" xfId="26726"/>
    <cellStyle name="Percent 5 2 2 5 2 2 8" xfId="17678"/>
    <cellStyle name="Percent 5 2 2 5 2 2 9" xfId="19766"/>
    <cellStyle name="Percent 5 2 2 5 2 3" xfId="4521"/>
    <cellStyle name="Percent 5 2 2 5 2 3 2" xfId="8697"/>
    <cellStyle name="Percent 5 2 2 5 2 3 2 2" xfId="14962"/>
    <cellStyle name="Percent 5 2 2 5 2 3 2 2 2" xfId="31952"/>
    <cellStyle name="Percent 5 2 2 5 2 3 2 3" xfId="24992"/>
    <cellStyle name="Percent 5 2 2 5 2 3 3" xfId="6609"/>
    <cellStyle name="Percent 5 2 2 5 2 3 3 2" xfId="12874"/>
    <cellStyle name="Percent 5 2 2 5 2 3 3 2 2" xfId="29864"/>
    <cellStyle name="Percent 5 2 2 5 2 3 3 3" xfId="22904"/>
    <cellStyle name="Percent 5 2 2 5 2 3 4" xfId="10786"/>
    <cellStyle name="Percent 5 2 2 5 2 3 4 2" xfId="27776"/>
    <cellStyle name="Percent 5 2 2 5 2 3 5" xfId="18032"/>
    <cellStyle name="Percent 5 2 2 5 2 3 6" xfId="20816"/>
    <cellStyle name="Percent 5 2 2 5 2 4" xfId="5217"/>
    <cellStyle name="Percent 5 2 2 5 2 4 2" xfId="9393"/>
    <cellStyle name="Percent 5 2 2 5 2 4 2 2" xfId="15658"/>
    <cellStyle name="Percent 5 2 2 5 2 4 2 2 2" xfId="32648"/>
    <cellStyle name="Percent 5 2 2 5 2 4 2 3" xfId="25688"/>
    <cellStyle name="Percent 5 2 2 5 2 4 3" xfId="7305"/>
    <cellStyle name="Percent 5 2 2 5 2 4 3 2" xfId="13570"/>
    <cellStyle name="Percent 5 2 2 5 2 4 3 2 2" xfId="30560"/>
    <cellStyle name="Percent 5 2 2 5 2 4 3 3" xfId="23600"/>
    <cellStyle name="Percent 5 2 2 5 2 4 4" xfId="11482"/>
    <cellStyle name="Percent 5 2 2 5 2 4 4 2" xfId="28472"/>
    <cellStyle name="Percent 5 2 2 5 2 4 5" xfId="18728"/>
    <cellStyle name="Percent 5 2 2 5 2 4 6" xfId="21512"/>
    <cellStyle name="Percent 5 2 2 5 2 5" xfId="8001"/>
    <cellStyle name="Percent 5 2 2 5 2 5 2" xfId="14266"/>
    <cellStyle name="Percent 5 2 2 5 2 5 2 2" xfId="31256"/>
    <cellStyle name="Percent 5 2 2 5 2 5 3" xfId="24296"/>
    <cellStyle name="Percent 5 2 2 5 2 6" xfId="5913"/>
    <cellStyle name="Percent 5 2 2 5 2 6 2" xfId="12178"/>
    <cellStyle name="Percent 5 2 2 5 2 6 2 2" xfId="29168"/>
    <cellStyle name="Percent 5 2 2 5 2 6 3" xfId="22208"/>
    <cellStyle name="Percent 5 2 2 5 2 7" xfId="10090"/>
    <cellStyle name="Percent 5 2 2 5 2 7 2" xfId="27080"/>
    <cellStyle name="Percent 5 2 2 5 2 7 3" xfId="20120"/>
    <cellStyle name="Percent 5 2 2 5 2 8" xfId="16652"/>
    <cellStyle name="Percent 5 2 2 5 2 8 2" xfId="26384"/>
    <cellStyle name="Percent 5 2 2 5 2 9" xfId="17336"/>
    <cellStyle name="Percent 5 2 2 5 3" xfId="3996"/>
    <cellStyle name="Percent 5 2 2 5 3 2" xfId="4692"/>
    <cellStyle name="Percent 5 2 2 5 3 2 2" xfId="8868"/>
    <cellStyle name="Percent 5 2 2 5 3 2 2 2" xfId="15133"/>
    <cellStyle name="Percent 5 2 2 5 3 2 2 2 2" xfId="32123"/>
    <cellStyle name="Percent 5 2 2 5 3 2 2 3" xfId="25163"/>
    <cellStyle name="Percent 5 2 2 5 3 2 3" xfId="6780"/>
    <cellStyle name="Percent 5 2 2 5 3 2 3 2" xfId="13045"/>
    <cellStyle name="Percent 5 2 2 5 3 2 3 2 2" xfId="30035"/>
    <cellStyle name="Percent 5 2 2 5 3 2 3 3" xfId="23075"/>
    <cellStyle name="Percent 5 2 2 5 3 2 4" xfId="10957"/>
    <cellStyle name="Percent 5 2 2 5 3 2 4 2" xfId="27947"/>
    <cellStyle name="Percent 5 2 2 5 3 2 5" xfId="18203"/>
    <cellStyle name="Percent 5 2 2 5 3 2 6" xfId="20987"/>
    <cellStyle name="Percent 5 2 2 5 3 3" xfId="5388"/>
    <cellStyle name="Percent 5 2 2 5 3 3 2" xfId="9564"/>
    <cellStyle name="Percent 5 2 2 5 3 3 2 2" xfId="15829"/>
    <cellStyle name="Percent 5 2 2 5 3 3 2 2 2" xfId="32819"/>
    <cellStyle name="Percent 5 2 2 5 3 3 2 3" xfId="25859"/>
    <cellStyle name="Percent 5 2 2 5 3 3 3" xfId="7476"/>
    <cellStyle name="Percent 5 2 2 5 3 3 3 2" xfId="13741"/>
    <cellStyle name="Percent 5 2 2 5 3 3 3 2 2" xfId="30731"/>
    <cellStyle name="Percent 5 2 2 5 3 3 3 3" xfId="23771"/>
    <cellStyle name="Percent 5 2 2 5 3 3 4" xfId="11653"/>
    <cellStyle name="Percent 5 2 2 5 3 3 4 2" xfId="28643"/>
    <cellStyle name="Percent 5 2 2 5 3 3 5" xfId="18899"/>
    <cellStyle name="Percent 5 2 2 5 3 3 6" xfId="21683"/>
    <cellStyle name="Percent 5 2 2 5 3 4" xfId="8172"/>
    <cellStyle name="Percent 5 2 2 5 3 4 2" xfId="14437"/>
    <cellStyle name="Percent 5 2 2 5 3 4 2 2" xfId="31427"/>
    <cellStyle name="Percent 5 2 2 5 3 4 3" xfId="24467"/>
    <cellStyle name="Percent 5 2 2 5 3 5" xfId="6084"/>
    <cellStyle name="Percent 5 2 2 5 3 5 2" xfId="12349"/>
    <cellStyle name="Percent 5 2 2 5 3 5 2 2" xfId="29339"/>
    <cellStyle name="Percent 5 2 2 5 3 5 3" xfId="22379"/>
    <cellStyle name="Percent 5 2 2 5 3 6" xfId="10261"/>
    <cellStyle name="Percent 5 2 2 5 3 6 2" xfId="27251"/>
    <cellStyle name="Percent 5 2 2 5 3 6 3" xfId="20291"/>
    <cellStyle name="Percent 5 2 2 5 3 7" xfId="16823"/>
    <cellStyle name="Percent 5 2 2 5 3 7 2" xfId="26555"/>
    <cellStyle name="Percent 5 2 2 5 3 8" xfId="17507"/>
    <cellStyle name="Percent 5 2 2 5 3 9" xfId="19595"/>
    <cellStyle name="Percent 5 2 2 5 4" xfId="4350"/>
    <cellStyle name="Percent 5 2 2 5 4 2" xfId="8526"/>
    <cellStyle name="Percent 5 2 2 5 4 2 2" xfId="14791"/>
    <cellStyle name="Percent 5 2 2 5 4 2 2 2" xfId="31781"/>
    <cellStyle name="Percent 5 2 2 5 4 2 3" xfId="24821"/>
    <cellStyle name="Percent 5 2 2 5 4 3" xfId="6438"/>
    <cellStyle name="Percent 5 2 2 5 4 3 2" xfId="12703"/>
    <cellStyle name="Percent 5 2 2 5 4 3 2 2" xfId="29693"/>
    <cellStyle name="Percent 5 2 2 5 4 3 3" xfId="22733"/>
    <cellStyle name="Percent 5 2 2 5 4 4" xfId="10615"/>
    <cellStyle name="Percent 5 2 2 5 4 4 2" xfId="27605"/>
    <cellStyle name="Percent 5 2 2 5 4 5" xfId="17861"/>
    <cellStyle name="Percent 5 2 2 5 4 6" xfId="20645"/>
    <cellStyle name="Percent 5 2 2 5 5" xfId="5046"/>
    <cellStyle name="Percent 5 2 2 5 5 2" xfId="9222"/>
    <cellStyle name="Percent 5 2 2 5 5 2 2" xfId="15487"/>
    <cellStyle name="Percent 5 2 2 5 5 2 2 2" xfId="32477"/>
    <cellStyle name="Percent 5 2 2 5 5 2 3" xfId="25517"/>
    <cellStyle name="Percent 5 2 2 5 5 3" xfId="7134"/>
    <cellStyle name="Percent 5 2 2 5 5 3 2" xfId="13399"/>
    <cellStyle name="Percent 5 2 2 5 5 3 2 2" xfId="30389"/>
    <cellStyle name="Percent 5 2 2 5 5 3 3" xfId="23429"/>
    <cellStyle name="Percent 5 2 2 5 5 4" xfId="11311"/>
    <cellStyle name="Percent 5 2 2 5 5 4 2" xfId="28301"/>
    <cellStyle name="Percent 5 2 2 5 5 5" xfId="18557"/>
    <cellStyle name="Percent 5 2 2 5 5 6" xfId="21341"/>
    <cellStyle name="Percent 5 2 2 5 6" xfId="7830"/>
    <cellStyle name="Percent 5 2 2 5 6 2" xfId="14095"/>
    <cellStyle name="Percent 5 2 2 5 6 2 2" xfId="31085"/>
    <cellStyle name="Percent 5 2 2 5 6 3" xfId="24125"/>
    <cellStyle name="Percent 5 2 2 5 7" xfId="5742"/>
    <cellStyle name="Percent 5 2 2 5 7 2" xfId="12007"/>
    <cellStyle name="Percent 5 2 2 5 7 2 2" xfId="28997"/>
    <cellStyle name="Percent 5 2 2 5 7 3" xfId="22037"/>
    <cellStyle name="Percent 5 2 2 5 8" xfId="9919"/>
    <cellStyle name="Percent 5 2 2 5 8 2" xfId="26909"/>
    <cellStyle name="Percent 5 2 2 5 8 3" xfId="19949"/>
    <cellStyle name="Percent 5 2 2 5 9" xfId="16481"/>
    <cellStyle name="Percent 5 2 2 5 9 2" xfId="26213"/>
    <cellStyle name="Percent 5 2 2 6" xfId="3735"/>
    <cellStyle name="Percent 5 2 2 6 10" xfId="19334"/>
    <cellStyle name="Percent 5 2 2 6 2" xfId="4077"/>
    <cellStyle name="Percent 5 2 2 6 2 2" xfId="4773"/>
    <cellStyle name="Percent 5 2 2 6 2 2 2" xfId="8949"/>
    <cellStyle name="Percent 5 2 2 6 2 2 2 2" xfId="15214"/>
    <cellStyle name="Percent 5 2 2 6 2 2 2 2 2" xfId="32204"/>
    <cellStyle name="Percent 5 2 2 6 2 2 2 3" xfId="25244"/>
    <cellStyle name="Percent 5 2 2 6 2 2 3" xfId="6861"/>
    <cellStyle name="Percent 5 2 2 6 2 2 3 2" xfId="13126"/>
    <cellStyle name="Percent 5 2 2 6 2 2 3 2 2" xfId="30116"/>
    <cellStyle name="Percent 5 2 2 6 2 2 3 3" xfId="23156"/>
    <cellStyle name="Percent 5 2 2 6 2 2 4" xfId="11038"/>
    <cellStyle name="Percent 5 2 2 6 2 2 4 2" xfId="28028"/>
    <cellStyle name="Percent 5 2 2 6 2 2 5" xfId="18284"/>
    <cellStyle name="Percent 5 2 2 6 2 2 6" xfId="21068"/>
    <cellStyle name="Percent 5 2 2 6 2 3" xfId="5469"/>
    <cellStyle name="Percent 5 2 2 6 2 3 2" xfId="9645"/>
    <cellStyle name="Percent 5 2 2 6 2 3 2 2" xfId="15910"/>
    <cellStyle name="Percent 5 2 2 6 2 3 2 2 2" xfId="32900"/>
    <cellStyle name="Percent 5 2 2 6 2 3 2 3" xfId="25940"/>
    <cellStyle name="Percent 5 2 2 6 2 3 3" xfId="7557"/>
    <cellStyle name="Percent 5 2 2 6 2 3 3 2" xfId="13822"/>
    <cellStyle name="Percent 5 2 2 6 2 3 3 2 2" xfId="30812"/>
    <cellStyle name="Percent 5 2 2 6 2 3 3 3" xfId="23852"/>
    <cellStyle name="Percent 5 2 2 6 2 3 4" xfId="11734"/>
    <cellStyle name="Percent 5 2 2 6 2 3 4 2" xfId="28724"/>
    <cellStyle name="Percent 5 2 2 6 2 3 5" xfId="18980"/>
    <cellStyle name="Percent 5 2 2 6 2 3 6" xfId="21764"/>
    <cellStyle name="Percent 5 2 2 6 2 4" xfId="8253"/>
    <cellStyle name="Percent 5 2 2 6 2 4 2" xfId="14518"/>
    <cellStyle name="Percent 5 2 2 6 2 4 2 2" xfId="31508"/>
    <cellStyle name="Percent 5 2 2 6 2 4 3" xfId="24548"/>
    <cellStyle name="Percent 5 2 2 6 2 5" xfId="6165"/>
    <cellStyle name="Percent 5 2 2 6 2 5 2" xfId="12430"/>
    <cellStyle name="Percent 5 2 2 6 2 5 2 2" xfId="29420"/>
    <cellStyle name="Percent 5 2 2 6 2 5 3" xfId="22460"/>
    <cellStyle name="Percent 5 2 2 6 2 6" xfId="10342"/>
    <cellStyle name="Percent 5 2 2 6 2 6 2" xfId="27332"/>
    <cellStyle name="Percent 5 2 2 6 2 6 3" xfId="20372"/>
    <cellStyle name="Percent 5 2 2 6 2 7" xfId="16904"/>
    <cellStyle name="Percent 5 2 2 6 2 7 2" xfId="26636"/>
    <cellStyle name="Percent 5 2 2 6 2 8" xfId="17588"/>
    <cellStyle name="Percent 5 2 2 6 2 9" xfId="19676"/>
    <cellStyle name="Percent 5 2 2 6 3" xfId="4431"/>
    <cellStyle name="Percent 5 2 2 6 3 2" xfId="8607"/>
    <cellStyle name="Percent 5 2 2 6 3 2 2" xfId="14872"/>
    <cellStyle name="Percent 5 2 2 6 3 2 2 2" xfId="31862"/>
    <cellStyle name="Percent 5 2 2 6 3 2 3" xfId="24902"/>
    <cellStyle name="Percent 5 2 2 6 3 3" xfId="6519"/>
    <cellStyle name="Percent 5 2 2 6 3 3 2" xfId="12784"/>
    <cellStyle name="Percent 5 2 2 6 3 3 2 2" xfId="29774"/>
    <cellStyle name="Percent 5 2 2 6 3 3 3" xfId="22814"/>
    <cellStyle name="Percent 5 2 2 6 3 4" xfId="10696"/>
    <cellStyle name="Percent 5 2 2 6 3 4 2" xfId="27686"/>
    <cellStyle name="Percent 5 2 2 6 3 5" xfId="17942"/>
    <cellStyle name="Percent 5 2 2 6 3 6" xfId="20726"/>
    <cellStyle name="Percent 5 2 2 6 4" xfId="5127"/>
    <cellStyle name="Percent 5 2 2 6 4 2" xfId="9303"/>
    <cellStyle name="Percent 5 2 2 6 4 2 2" xfId="15568"/>
    <cellStyle name="Percent 5 2 2 6 4 2 2 2" xfId="32558"/>
    <cellStyle name="Percent 5 2 2 6 4 2 3" xfId="25598"/>
    <cellStyle name="Percent 5 2 2 6 4 3" xfId="7215"/>
    <cellStyle name="Percent 5 2 2 6 4 3 2" xfId="13480"/>
    <cellStyle name="Percent 5 2 2 6 4 3 2 2" xfId="30470"/>
    <cellStyle name="Percent 5 2 2 6 4 3 3" xfId="23510"/>
    <cellStyle name="Percent 5 2 2 6 4 4" xfId="11392"/>
    <cellStyle name="Percent 5 2 2 6 4 4 2" xfId="28382"/>
    <cellStyle name="Percent 5 2 2 6 4 5" xfId="18638"/>
    <cellStyle name="Percent 5 2 2 6 4 6" xfId="21422"/>
    <cellStyle name="Percent 5 2 2 6 5" xfId="7911"/>
    <cellStyle name="Percent 5 2 2 6 5 2" xfId="14176"/>
    <cellStyle name="Percent 5 2 2 6 5 2 2" xfId="31166"/>
    <cellStyle name="Percent 5 2 2 6 5 3" xfId="24206"/>
    <cellStyle name="Percent 5 2 2 6 6" xfId="5823"/>
    <cellStyle name="Percent 5 2 2 6 6 2" xfId="12088"/>
    <cellStyle name="Percent 5 2 2 6 6 2 2" xfId="29078"/>
    <cellStyle name="Percent 5 2 2 6 6 3" xfId="22118"/>
    <cellStyle name="Percent 5 2 2 6 7" xfId="10000"/>
    <cellStyle name="Percent 5 2 2 6 7 2" xfId="26990"/>
    <cellStyle name="Percent 5 2 2 6 7 3" xfId="20030"/>
    <cellStyle name="Percent 5 2 2 6 8" xfId="16562"/>
    <cellStyle name="Percent 5 2 2 6 8 2" xfId="26294"/>
    <cellStyle name="Percent 5 2 2 6 9" xfId="17246"/>
    <cellStyle name="Percent 5 2 2 7" xfId="4245"/>
    <cellStyle name="Percent 5 2 2 7 2" xfId="4941"/>
    <cellStyle name="Percent 5 2 2 7 2 2" xfId="9117"/>
    <cellStyle name="Percent 5 2 2 7 2 2 2" xfId="15382"/>
    <cellStyle name="Percent 5 2 2 7 2 2 2 2" xfId="32372"/>
    <cellStyle name="Percent 5 2 2 7 2 2 3" xfId="25412"/>
    <cellStyle name="Percent 5 2 2 7 2 3" xfId="7029"/>
    <cellStyle name="Percent 5 2 2 7 2 3 2" xfId="13294"/>
    <cellStyle name="Percent 5 2 2 7 2 3 2 2" xfId="30284"/>
    <cellStyle name="Percent 5 2 2 7 2 3 3" xfId="23324"/>
    <cellStyle name="Percent 5 2 2 7 2 4" xfId="11206"/>
    <cellStyle name="Percent 5 2 2 7 2 4 2" xfId="28196"/>
    <cellStyle name="Percent 5 2 2 7 2 5" xfId="18452"/>
    <cellStyle name="Percent 5 2 2 7 2 6" xfId="21236"/>
    <cellStyle name="Percent 5 2 2 7 3" xfId="5637"/>
    <cellStyle name="Percent 5 2 2 7 3 2" xfId="9813"/>
    <cellStyle name="Percent 5 2 2 7 3 2 2" xfId="16078"/>
    <cellStyle name="Percent 5 2 2 7 3 2 2 2" xfId="33068"/>
    <cellStyle name="Percent 5 2 2 7 3 2 3" xfId="26108"/>
    <cellStyle name="Percent 5 2 2 7 3 3" xfId="7725"/>
    <cellStyle name="Percent 5 2 2 7 3 3 2" xfId="13990"/>
    <cellStyle name="Percent 5 2 2 7 3 3 2 2" xfId="30980"/>
    <cellStyle name="Percent 5 2 2 7 3 3 3" xfId="24020"/>
    <cellStyle name="Percent 5 2 2 7 3 4" xfId="11902"/>
    <cellStyle name="Percent 5 2 2 7 3 4 2" xfId="28892"/>
    <cellStyle name="Percent 5 2 2 7 3 5" xfId="19148"/>
    <cellStyle name="Percent 5 2 2 7 3 6" xfId="21932"/>
    <cellStyle name="Percent 5 2 2 7 4" xfId="8421"/>
    <cellStyle name="Percent 5 2 2 7 4 2" xfId="14686"/>
    <cellStyle name="Percent 5 2 2 7 4 2 2" xfId="31676"/>
    <cellStyle name="Percent 5 2 2 7 4 3" xfId="24716"/>
    <cellStyle name="Percent 5 2 2 7 5" xfId="6333"/>
    <cellStyle name="Percent 5 2 2 7 5 2" xfId="12598"/>
    <cellStyle name="Percent 5 2 2 7 5 2 2" xfId="29588"/>
    <cellStyle name="Percent 5 2 2 7 5 3" xfId="22628"/>
    <cellStyle name="Percent 5 2 2 7 6" xfId="10510"/>
    <cellStyle name="Percent 5 2 2 7 6 2" xfId="27500"/>
    <cellStyle name="Percent 5 2 2 7 6 3" xfId="20540"/>
    <cellStyle name="Percent 5 2 2 7 7" xfId="16733"/>
    <cellStyle name="Percent 5 2 2 7 7 2" xfId="26804"/>
    <cellStyle name="Percent 5 2 2 7 8" xfId="17756"/>
    <cellStyle name="Percent 5 2 2 7 9" xfId="19844"/>
    <cellStyle name="Percent 5 2 2 8" xfId="3906"/>
    <cellStyle name="Percent 5 2 2 8 2" xfId="4602"/>
    <cellStyle name="Percent 5 2 2 8 2 2" xfId="8778"/>
    <cellStyle name="Percent 5 2 2 8 2 2 2" xfId="15043"/>
    <cellStyle name="Percent 5 2 2 8 2 2 2 2" xfId="32033"/>
    <cellStyle name="Percent 5 2 2 8 2 2 3" xfId="25073"/>
    <cellStyle name="Percent 5 2 2 8 2 3" xfId="6690"/>
    <cellStyle name="Percent 5 2 2 8 2 3 2" xfId="12955"/>
    <cellStyle name="Percent 5 2 2 8 2 3 2 2" xfId="29945"/>
    <cellStyle name="Percent 5 2 2 8 2 3 3" xfId="22985"/>
    <cellStyle name="Percent 5 2 2 8 2 4" xfId="10867"/>
    <cellStyle name="Percent 5 2 2 8 2 4 2" xfId="27857"/>
    <cellStyle name="Percent 5 2 2 8 2 5" xfId="18113"/>
    <cellStyle name="Percent 5 2 2 8 2 6" xfId="20897"/>
    <cellStyle name="Percent 5 2 2 8 3" xfId="5298"/>
    <cellStyle name="Percent 5 2 2 8 3 2" xfId="9474"/>
    <cellStyle name="Percent 5 2 2 8 3 2 2" xfId="15739"/>
    <cellStyle name="Percent 5 2 2 8 3 2 2 2" xfId="32729"/>
    <cellStyle name="Percent 5 2 2 8 3 2 3" xfId="25769"/>
    <cellStyle name="Percent 5 2 2 8 3 3" xfId="7386"/>
    <cellStyle name="Percent 5 2 2 8 3 3 2" xfId="13651"/>
    <cellStyle name="Percent 5 2 2 8 3 3 2 2" xfId="30641"/>
    <cellStyle name="Percent 5 2 2 8 3 3 3" xfId="23681"/>
    <cellStyle name="Percent 5 2 2 8 3 4" xfId="11563"/>
    <cellStyle name="Percent 5 2 2 8 3 4 2" xfId="28553"/>
    <cellStyle name="Percent 5 2 2 8 3 5" xfId="18809"/>
    <cellStyle name="Percent 5 2 2 8 3 6" xfId="21593"/>
    <cellStyle name="Percent 5 2 2 8 4" xfId="8082"/>
    <cellStyle name="Percent 5 2 2 8 4 2" xfId="14347"/>
    <cellStyle name="Percent 5 2 2 8 4 2 2" xfId="31337"/>
    <cellStyle name="Percent 5 2 2 8 4 3" xfId="24377"/>
    <cellStyle name="Percent 5 2 2 8 5" xfId="5994"/>
    <cellStyle name="Percent 5 2 2 8 5 2" xfId="12259"/>
    <cellStyle name="Percent 5 2 2 8 5 2 2" xfId="29249"/>
    <cellStyle name="Percent 5 2 2 8 5 3" xfId="22289"/>
    <cellStyle name="Percent 5 2 2 8 6" xfId="10171"/>
    <cellStyle name="Percent 5 2 2 8 6 2" xfId="27161"/>
    <cellStyle name="Percent 5 2 2 8 6 3" xfId="20201"/>
    <cellStyle name="Percent 5 2 2 8 7" xfId="17417"/>
    <cellStyle name="Percent 5 2 2 8 7 2" xfId="26465"/>
    <cellStyle name="Percent 5 2 2 8 8" xfId="19505"/>
    <cellStyle name="Percent 5 2 2 9" xfId="4260"/>
    <cellStyle name="Percent 5 2 2 9 2" xfId="8436"/>
    <cellStyle name="Percent 5 2 2 9 2 2" xfId="14701"/>
    <cellStyle name="Percent 5 2 2 9 2 2 2" xfId="31691"/>
    <cellStyle name="Percent 5 2 2 9 2 3" xfId="24731"/>
    <cellStyle name="Percent 5 2 2 9 3" xfId="6348"/>
    <cellStyle name="Percent 5 2 2 9 3 2" xfId="12613"/>
    <cellStyle name="Percent 5 2 2 9 3 2 2" xfId="29603"/>
    <cellStyle name="Percent 5 2 2 9 3 3" xfId="22643"/>
    <cellStyle name="Percent 5 2 2 9 4" xfId="10525"/>
    <cellStyle name="Percent 5 2 2 9 4 2" xfId="27515"/>
    <cellStyle name="Percent 5 2 2 9 5" xfId="17771"/>
    <cellStyle name="Percent 5 2 2 9 6" xfId="20555"/>
    <cellStyle name="Percent 5 2 3" xfId="3535"/>
    <cellStyle name="Percent 5 2 3 10" xfId="5658"/>
    <cellStyle name="Percent 5 2 3 10 2" xfId="11923"/>
    <cellStyle name="Percent 5 2 3 10 2 2" xfId="28913"/>
    <cellStyle name="Percent 5 2 3 10 3" xfId="21953"/>
    <cellStyle name="Percent 5 2 3 11" xfId="9835"/>
    <cellStyle name="Percent 5 2 3 11 2" xfId="26825"/>
    <cellStyle name="Percent 5 2 3 11 3" xfId="19865"/>
    <cellStyle name="Percent 5 2 3 12" xfId="16397"/>
    <cellStyle name="Percent 5 2 3 12 2" xfId="26129"/>
    <cellStyle name="Percent 5 2 3 13" xfId="17081"/>
    <cellStyle name="Percent 5 2 3 14" xfId="19169"/>
    <cellStyle name="Percent 5 2 3 15" xfId="3570"/>
    <cellStyle name="Percent 5 2 3 2" xfId="3597"/>
    <cellStyle name="Percent 5 2 3 2 10" xfId="16424"/>
    <cellStyle name="Percent 5 2 3 2 10 2" xfId="26156"/>
    <cellStyle name="Percent 5 2 3 2 11" xfId="17108"/>
    <cellStyle name="Percent 5 2 3 2 12" xfId="19196"/>
    <cellStyle name="Percent 5 2 3 2 2" xfId="3714"/>
    <cellStyle name="Percent 5 2 3 2 2 10" xfId="17225"/>
    <cellStyle name="Percent 5 2 3 2 2 11" xfId="19313"/>
    <cellStyle name="Percent 5 2 3 2 2 2" xfId="3885"/>
    <cellStyle name="Percent 5 2 3 2 2 2 10" xfId="19484"/>
    <cellStyle name="Percent 5 2 3 2 2 2 2" xfId="4227"/>
    <cellStyle name="Percent 5 2 3 2 2 2 2 2" xfId="4923"/>
    <cellStyle name="Percent 5 2 3 2 2 2 2 2 2" xfId="9099"/>
    <cellStyle name="Percent 5 2 3 2 2 2 2 2 2 2" xfId="15364"/>
    <cellStyle name="Percent 5 2 3 2 2 2 2 2 2 2 2" xfId="32354"/>
    <cellStyle name="Percent 5 2 3 2 2 2 2 2 2 3" xfId="25394"/>
    <cellStyle name="Percent 5 2 3 2 2 2 2 2 3" xfId="7011"/>
    <cellStyle name="Percent 5 2 3 2 2 2 2 2 3 2" xfId="13276"/>
    <cellStyle name="Percent 5 2 3 2 2 2 2 2 3 2 2" xfId="30266"/>
    <cellStyle name="Percent 5 2 3 2 2 2 2 2 3 3" xfId="23306"/>
    <cellStyle name="Percent 5 2 3 2 2 2 2 2 4" xfId="11188"/>
    <cellStyle name="Percent 5 2 3 2 2 2 2 2 4 2" xfId="28178"/>
    <cellStyle name="Percent 5 2 3 2 2 2 2 2 5" xfId="18434"/>
    <cellStyle name="Percent 5 2 3 2 2 2 2 2 6" xfId="21218"/>
    <cellStyle name="Percent 5 2 3 2 2 2 2 3" xfId="5619"/>
    <cellStyle name="Percent 5 2 3 2 2 2 2 3 2" xfId="9795"/>
    <cellStyle name="Percent 5 2 3 2 2 2 2 3 2 2" xfId="16060"/>
    <cellStyle name="Percent 5 2 3 2 2 2 2 3 2 2 2" xfId="33050"/>
    <cellStyle name="Percent 5 2 3 2 2 2 2 3 2 3" xfId="26090"/>
    <cellStyle name="Percent 5 2 3 2 2 2 2 3 3" xfId="7707"/>
    <cellStyle name="Percent 5 2 3 2 2 2 2 3 3 2" xfId="13972"/>
    <cellStyle name="Percent 5 2 3 2 2 2 2 3 3 2 2" xfId="30962"/>
    <cellStyle name="Percent 5 2 3 2 2 2 2 3 3 3" xfId="24002"/>
    <cellStyle name="Percent 5 2 3 2 2 2 2 3 4" xfId="11884"/>
    <cellStyle name="Percent 5 2 3 2 2 2 2 3 4 2" xfId="28874"/>
    <cellStyle name="Percent 5 2 3 2 2 2 2 3 5" xfId="19130"/>
    <cellStyle name="Percent 5 2 3 2 2 2 2 3 6" xfId="21914"/>
    <cellStyle name="Percent 5 2 3 2 2 2 2 4" xfId="8403"/>
    <cellStyle name="Percent 5 2 3 2 2 2 2 4 2" xfId="14668"/>
    <cellStyle name="Percent 5 2 3 2 2 2 2 4 2 2" xfId="31658"/>
    <cellStyle name="Percent 5 2 3 2 2 2 2 4 3" xfId="24698"/>
    <cellStyle name="Percent 5 2 3 2 2 2 2 5" xfId="6315"/>
    <cellStyle name="Percent 5 2 3 2 2 2 2 5 2" xfId="12580"/>
    <cellStyle name="Percent 5 2 3 2 2 2 2 5 2 2" xfId="29570"/>
    <cellStyle name="Percent 5 2 3 2 2 2 2 5 3" xfId="22610"/>
    <cellStyle name="Percent 5 2 3 2 2 2 2 6" xfId="10492"/>
    <cellStyle name="Percent 5 2 3 2 2 2 2 6 2" xfId="27482"/>
    <cellStyle name="Percent 5 2 3 2 2 2 2 6 3" xfId="20522"/>
    <cellStyle name="Percent 5 2 3 2 2 2 2 7" xfId="17054"/>
    <cellStyle name="Percent 5 2 3 2 2 2 2 7 2" xfId="26786"/>
    <cellStyle name="Percent 5 2 3 2 2 2 2 8" xfId="17738"/>
    <cellStyle name="Percent 5 2 3 2 2 2 2 9" xfId="19826"/>
    <cellStyle name="Percent 5 2 3 2 2 2 3" xfId="4581"/>
    <cellStyle name="Percent 5 2 3 2 2 2 3 2" xfId="8757"/>
    <cellStyle name="Percent 5 2 3 2 2 2 3 2 2" xfId="15022"/>
    <cellStyle name="Percent 5 2 3 2 2 2 3 2 2 2" xfId="32012"/>
    <cellStyle name="Percent 5 2 3 2 2 2 3 2 3" xfId="25052"/>
    <cellStyle name="Percent 5 2 3 2 2 2 3 3" xfId="6669"/>
    <cellStyle name="Percent 5 2 3 2 2 2 3 3 2" xfId="12934"/>
    <cellStyle name="Percent 5 2 3 2 2 2 3 3 2 2" xfId="29924"/>
    <cellStyle name="Percent 5 2 3 2 2 2 3 3 3" xfId="22964"/>
    <cellStyle name="Percent 5 2 3 2 2 2 3 4" xfId="10846"/>
    <cellStyle name="Percent 5 2 3 2 2 2 3 4 2" xfId="27836"/>
    <cellStyle name="Percent 5 2 3 2 2 2 3 5" xfId="18092"/>
    <cellStyle name="Percent 5 2 3 2 2 2 3 6" xfId="20876"/>
    <cellStyle name="Percent 5 2 3 2 2 2 4" xfId="5277"/>
    <cellStyle name="Percent 5 2 3 2 2 2 4 2" xfId="9453"/>
    <cellStyle name="Percent 5 2 3 2 2 2 4 2 2" xfId="15718"/>
    <cellStyle name="Percent 5 2 3 2 2 2 4 2 2 2" xfId="32708"/>
    <cellStyle name="Percent 5 2 3 2 2 2 4 2 3" xfId="25748"/>
    <cellStyle name="Percent 5 2 3 2 2 2 4 3" xfId="7365"/>
    <cellStyle name="Percent 5 2 3 2 2 2 4 3 2" xfId="13630"/>
    <cellStyle name="Percent 5 2 3 2 2 2 4 3 2 2" xfId="30620"/>
    <cellStyle name="Percent 5 2 3 2 2 2 4 3 3" xfId="23660"/>
    <cellStyle name="Percent 5 2 3 2 2 2 4 4" xfId="11542"/>
    <cellStyle name="Percent 5 2 3 2 2 2 4 4 2" xfId="28532"/>
    <cellStyle name="Percent 5 2 3 2 2 2 4 5" xfId="18788"/>
    <cellStyle name="Percent 5 2 3 2 2 2 4 6" xfId="21572"/>
    <cellStyle name="Percent 5 2 3 2 2 2 5" xfId="8061"/>
    <cellStyle name="Percent 5 2 3 2 2 2 5 2" xfId="14326"/>
    <cellStyle name="Percent 5 2 3 2 2 2 5 2 2" xfId="31316"/>
    <cellStyle name="Percent 5 2 3 2 2 2 5 3" xfId="24356"/>
    <cellStyle name="Percent 5 2 3 2 2 2 6" xfId="5973"/>
    <cellStyle name="Percent 5 2 3 2 2 2 6 2" xfId="12238"/>
    <cellStyle name="Percent 5 2 3 2 2 2 6 2 2" xfId="29228"/>
    <cellStyle name="Percent 5 2 3 2 2 2 6 3" xfId="22268"/>
    <cellStyle name="Percent 5 2 3 2 2 2 7" xfId="10150"/>
    <cellStyle name="Percent 5 2 3 2 2 2 7 2" xfId="27140"/>
    <cellStyle name="Percent 5 2 3 2 2 2 7 3" xfId="20180"/>
    <cellStyle name="Percent 5 2 3 2 2 2 8" xfId="16712"/>
    <cellStyle name="Percent 5 2 3 2 2 2 8 2" xfId="26444"/>
    <cellStyle name="Percent 5 2 3 2 2 2 9" xfId="17396"/>
    <cellStyle name="Percent 5 2 3 2 2 3" xfId="4056"/>
    <cellStyle name="Percent 5 2 3 2 2 3 2" xfId="4752"/>
    <cellStyle name="Percent 5 2 3 2 2 3 2 2" xfId="8928"/>
    <cellStyle name="Percent 5 2 3 2 2 3 2 2 2" xfId="15193"/>
    <cellStyle name="Percent 5 2 3 2 2 3 2 2 2 2" xfId="32183"/>
    <cellStyle name="Percent 5 2 3 2 2 3 2 2 3" xfId="25223"/>
    <cellStyle name="Percent 5 2 3 2 2 3 2 3" xfId="6840"/>
    <cellStyle name="Percent 5 2 3 2 2 3 2 3 2" xfId="13105"/>
    <cellStyle name="Percent 5 2 3 2 2 3 2 3 2 2" xfId="30095"/>
    <cellStyle name="Percent 5 2 3 2 2 3 2 3 3" xfId="23135"/>
    <cellStyle name="Percent 5 2 3 2 2 3 2 4" xfId="11017"/>
    <cellStyle name="Percent 5 2 3 2 2 3 2 4 2" xfId="28007"/>
    <cellStyle name="Percent 5 2 3 2 2 3 2 5" xfId="18263"/>
    <cellStyle name="Percent 5 2 3 2 2 3 2 6" xfId="21047"/>
    <cellStyle name="Percent 5 2 3 2 2 3 3" xfId="5448"/>
    <cellStyle name="Percent 5 2 3 2 2 3 3 2" xfId="9624"/>
    <cellStyle name="Percent 5 2 3 2 2 3 3 2 2" xfId="15889"/>
    <cellStyle name="Percent 5 2 3 2 2 3 3 2 2 2" xfId="32879"/>
    <cellStyle name="Percent 5 2 3 2 2 3 3 2 3" xfId="25919"/>
    <cellStyle name="Percent 5 2 3 2 2 3 3 3" xfId="7536"/>
    <cellStyle name="Percent 5 2 3 2 2 3 3 3 2" xfId="13801"/>
    <cellStyle name="Percent 5 2 3 2 2 3 3 3 2 2" xfId="30791"/>
    <cellStyle name="Percent 5 2 3 2 2 3 3 3 3" xfId="23831"/>
    <cellStyle name="Percent 5 2 3 2 2 3 3 4" xfId="11713"/>
    <cellStyle name="Percent 5 2 3 2 2 3 3 4 2" xfId="28703"/>
    <cellStyle name="Percent 5 2 3 2 2 3 3 5" xfId="18959"/>
    <cellStyle name="Percent 5 2 3 2 2 3 3 6" xfId="21743"/>
    <cellStyle name="Percent 5 2 3 2 2 3 4" xfId="8232"/>
    <cellStyle name="Percent 5 2 3 2 2 3 4 2" xfId="14497"/>
    <cellStyle name="Percent 5 2 3 2 2 3 4 2 2" xfId="31487"/>
    <cellStyle name="Percent 5 2 3 2 2 3 4 3" xfId="24527"/>
    <cellStyle name="Percent 5 2 3 2 2 3 5" xfId="6144"/>
    <cellStyle name="Percent 5 2 3 2 2 3 5 2" xfId="12409"/>
    <cellStyle name="Percent 5 2 3 2 2 3 5 2 2" xfId="29399"/>
    <cellStyle name="Percent 5 2 3 2 2 3 5 3" xfId="22439"/>
    <cellStyle name="Percent 5 2 3 2 2 3 6" xfId="10321"/>
    <cellStyle name="Percent 5 2 3 2 2 3 6 2" xfId="27311"/>
    <cellStyle name="Percent 5 2 3 2 2 3 6 3" xfId="20351"/>
    <cellStyle name="Percent 5 2 3 2 2 3 7" xfId="16883"/>
    <cellStyle name="Percent 5 2 3 2 2 3 7 2" xfId="26615"/>
    <cellStyle name="Percent 5 2 3 2 2 3 8" xfId="17567"/>
    <cellStyle name="Percent 5 2 3 2 2 3 9" xfId="19655"/>
    <cellStyle name="Percent 5 2 3 2 2 4" xfId="4410"/>
    <cellStyle name="Percent 5 2 3 2 2 4 2" xfId="8586"/>
    <cellStyle name="Percent 5 2 3 2 2 4 2 2" xfId="14851"/>
    <cellStyle name="Percent 5 2 3 2 2 4 2 2 2" xfId="31841"/>
    <cellStyle name="Percent 5 2 3 2 2 4 2 3" xfId="24881"/>
    <cellStyle name="Percent 5 2 3 2 2 4 3" xfId="6498"/>
    <cellStyle name="Percent 5 2 3 2 2 4 3 2" xfId="12763"/>
    <cellStyle name="Percent 5 2 3 2 2 4 3 2 2" xfId="29753"/>
    <cellStyle name="Percent 5 2 3 2 2 4 3 3" xfId="22793"/>
    <cellStyle name="Percent 5 2 3 2 2 4 4" xfId="10675"/>
    <cellStyle name="Percent 5 2 3 2 2 4 4 2" xfId="27665"/>
    <cellStyle name="Percent 5 2 3 2 2 4 5" xfId="17921"/>
    <cellStyle name="Percent 5 2 3 2 2 4 6" xfId="20705"/>
    <cellStyle name="Percent 5 2 3 2 2 5" xfId="5106"/>
    <cellStyle name="Percent 5 2 3 2 2 5 2" xfId="9282"/>
    <cellStyle name="Percent 5 2 3 2 2 5 2 2" xfId="15547"/>
    <cellStyle name="Percent 5 2 3 2 2 5 2 2 2" xfId="32537"/>
    <cellStyle name="Percent 5 2 3 2 2 5 2 3" xfId="25577"/>
    <cellStyle name="Percent 5 2 3 2 2 5 3" xfId="7194"/>
    <cellStyle name="Percent 5 2 3 2 2 5 3 2" xfId="13459"/>
    <cellStyle name="Percent 5 2 3 2 2 5 3 2 2" xfId="30449"/>
    <cellStyle name="Percent 5 2 3 2 2 5 3 3" xfId="23489"/>
    <cellStyle name="Percent 5 2 3 2 2 5 4" xfId="11371"/>
    <cellStyle name="Percent 5 2 3 2 2 5 4 2" xfId="28361"/>
    <cellStyle name="Percent 5 2 3 2 2 5 5" xfId="18617"/>
    <cellStyle name="Percent 5 2 3 2 2 5 6" xfId="21401"/>
    <cellStyle name="Percent 5 2 3 2 2 6" xfId="7890"/>
    <cellStyle name="Percent 5 2 3 2 2 6 2" xfId="14155"/>
    <cellStyle name="Percent 5 2 3 2 2 6 2 2" xfId="31145"/>
    <cellStyle name="Percent 5 2 3 2 2 6 3" xfId="24185"/>
    <cellStyle name="Percent 5 2 3 2 2 7" xfId="5802"/>
    <cellStyle name="Percent 5 2 3 2 2 7 2" xfId="12067"/>
    <cellStyle name="Percent 5 2 3 2 2 7 2 2" xfId="29057"/>
    <cellStyle name="Percent 5 2 3 2 2 7 3" xfId="22097"/>
    <cellStyle name="Percent 5 2 3 2 2 8" xfId="9979"/>
    <cellStyle name="Percent 5 2 3 2 2 8 2" xfId="26969"/>
    <cellStyle name="Percent 5 2 3 2 2 8 3" xfId="20009"/>
    <cellStyle name="Percent 5 2 3 2 2 9" xfId="16541"/>
    <cellStyle name="Percent 5 2 3 2 2 9 2" xfId="26273"/>
    <cellStyle name="Percent 5 2 3 2 3" xfId="3768"/>
    <cellStyle name="Percent 5 2 3 2 3 10" xfId="19367"/>
    <cellStyle name="Percent 5 2 3 2 3 2" xfId="4110"/>
    <cellStyle name="Percent 5 2 3 2 3 2 2" xfId="4806"/>
    <cellStyle name="Percent 5 2 3 2 3 2 2 2" xfId="8982"/>
    <cellStyle name="Percent 5 2 3 2 3 2 2 2 2" xfId="15247"/>
    <cellStyle name="Percent 5 2 3 2 3 2 2 2 2 2" xfId="32237"/>
    <cellStyle name="Percent 5 2 3 2 3 2 2 2 3" xfId="25277"/>
    <cellStyle name="Percent 5 2 3 2 3 2 2 3" xfId="6894"/>
    <cellStyle name="Percent 5 2 3 2 3 2 2 3 2" xfId="13159"/>
    <cellStyle name="Percent 5 2 3 2 3 2 2 3 2 2" xfId="30149"/>
    <cellStyle name="Percent 5 2 3 2 3 2 2 3 3" xfId="23189"/>
    <cellStyle name="Percent 5 2 3 2 3 2 2 4" xfId="11071"/>
    <cellStyle name="Percent 5 2 3 2 3 2 2 4 2" xfId="28061"/>
    <cellStyle name="Percent 5 2 3 2 3 2 2 5" xfId="18317"/>
    <cellStyle name="Percent 5 2 3 2 3 2 2 6" xfId="21101"/>
    <cellStyle name="Percent 5 2 3 2 3 2 3" xfId="5502"/>
    <cellStyle name="Percent 5 2 3 2 3 2 3 2" xfId="9678"/>
    <cellStyle name="Percent 5 2 3 2 3 2 3 2 2" xfId="15943"/>
    <cellStyle name="Percent 5 2 3 2 3 2 3 2 2 2" xfId="32933"/>
    <cellStyle name="Percent 5 2 3 2 3 2 3 2 3" xfId="25973"/>
    <cellStyle name="Percent 5 2 3 2 3 2 3 3" xfId="7590"/>
    <cellStyle name="Percent 5 2 3 2 3 2 3 3 2" xfId="13855"/>
    <cellStyle name="Percent 5 2 3 2 3 2 3 3 2 2" xfId="30845"/>
    <cellStyle name="Percent 5 2 3 2 3 2 3 3 3" xfId="23885"/>
    <cellStyle name="Percent 5 2 3 2 3 2 3 4" xfId="11767"/>
    <cellStyle name="Percent 5 2 3 2 3 2 3 4 2" xfId="28757"/>
    <cellStyle name="Percent 5 2 3 2 3 2 3 5" xfId="19013"/>
    <cellStyle name="Percent 5 2 3 2 3 2 3 6" xfId="21797"/>
    <cellStyle name="Percent 5 2 3 2 3 2 4" xfId="8286"/>
    <cellStyle name="Percent 5 2 3 2 3 2 4 2" xfId="14551"/>
    <cellStyle name="Percent 5 2 3 2 3 2 4 2 2" xfId="31541"/>
    <cellStyle name="Percent 5 2 3 2 3 2 4 3" xfId="24581"/>
    <cellStyle name="Percent 5 2 3 2 3 2 5" xfId="6198"/>
    <cellStyle name="Percent 5 2 3 2 3 2 5 2" xfId="12463"/>
    <cellStyle name="Percent 5 2 3 2 3 2 5 2 2" xfId="29453"/>
    <cellStyle name="Percent 5 2 3 2 3 2 5 3" xfId="22493"/>
    <cellStyle name="Percent 5 2 3 2 3 2 6" xfId="10375"/>
    <cellStyle name="Percent 5 2 3 2 3 2 6 2" xfId="27365"/>
    <cellStyle name="Percent 5 2 3 2 3 2 6 3" xfId="20405"/>
    <cellStyle name="Percent 5 2 3 2 3 2 7" xfId="16937"/>
    <cellStyle name="Percent 5 2 3 2 3 2 7 2" xfId="26669"/>
    <cellStyle name="Percent 5 2 3 2 3 2 8" xfId="17621"/>
    <cellStyle name="Percent 5 2 3 2 3 2 9" xfId="19709"/>
    <cellStyle name="Percent 5 2 3 2 3 3" xfId="4464"/>
    <cellStyle name="Percent 5 2 3 2 3 3 2" xfId="8640"/>
    <cellStyle name="Percent 5 2 3 2 3 3 2 2" xfId="14905"/>
    <cellStyle name="Percent 5 2 3 2 3 3 2 2 2" xfId="31895"/>
    <cellStyle name="Percent 5 2 3 2 3 3 2 3" xfId="24935"/>
    <cellStyle name="Percent 5 2 3 2 3 3 3" xfId="6552"/>
    <cellStyle name="Percent 5 2 3 2 3 3 3 2" xfId="12817"/>
    <cellStyle name="Percent 5 2 3 2 3 3 3 2 2" xfId="29807"/>
    <cellStyle name="Percent 5 2 3 2 3 3 3 3" xfId="22847"/>
    <cellStyle name="Percent 5 2 3 2 3 3 4" xfId="10729"/>
    <cellStyle name="Percent 5 2 3 2 3 3 4 2" xfId="27719"/>
    <cellStyle name="Percent 5 2 3 2 3 3 5" xfId="17975"/>
    <cellStyle name="Percent 5 2 3 2 3 3 6" xfId="20759"/>
    <cellStyle name="Percent 5 2 3 2 3 4" xfId="5160"/>
    <cellStyle name="Percent 5 2 3 2 3 4 2" xfId="9336"/>
    <cellStyle name="Percent 5 2 3 2 3 4 2 2" xfId="15601"/>
    <cellStyle name="Percent 5 2 3 2 3 4 2 2 2" xfId="32591"/>
    <cellStyle name="Percent 5 2 3 2 3 4 2 3" xfId="25631"/>
    <cellStyle name="Percent 5 2 3 2 3 4 3" xfId="7248"/>
    <cellStyle name="Percent 5 2 3 2 3 4 3 2" xfId="13513"/>
    <cellStyle name="Percent 5 2 3 2 3 4 3 2 2" xfId="30503"/>
    <cellStyle name="Percent 5 2 3 2 3 4 3 3" xfId="23543"/>
    <cellStyle name="Percent 5 2 3 2 3 4 4" xfId="11425"/>
    <cellStyle name="Percent 5 2 3 2 3 4 4 2" xfId="28415"/>
    <cellStyle name="Percent 5 2 3 2 3 4 5" xfId="18671"/>
    <cellStyle name="Percent 5 2 3 2 3 4 6" xfId="21455"/>
    <cellStyle name="Percent 5 2 3 2 3 5" xfId="7944"/>
    <cellStyle name="Percent 5 2 3 2 3 5 2" xfId="14209"/>
    <cellStyle name="Percent 5 2 3 2 3 5 2 2" xfId="31199"/>
    <cellStyle name="Percent 5 2 3 2 3 5 3" xfId="24239"/>
    <cellStyle name="Percent 5 2 3 2 3 6" xfId="5856"/>
    <cellStyle name="Percent 5 2 3 2 3 6 2" xfId="12121"/>
    <cellStyle name="Percent 5 2 3 2 3 6 2 2" xfId="29111"/>
    <cellStyle name="Percent 5 2 3 2 3 6 3" xfId="22151"/>
    <cellStyle name="Percent 5 2 3 2 3 7" xfId="10033"/>
    <cellStyle name="Percent 5 2 3 2 3 7 2" xfId="27023"/>
    <cellStyle name="Percent 5 2 3 2 3 7 3" xfId="20063"/>
    <cellStyle name="Percent 5 2 3 2 3 8" xfId="16595"/>
    <cellStyle name="Percent 5 2 3 2 3 8 2" xfId="26327"/>
    <cellStyle name="Percent 5 2 3 2 3 9" xfId="17279"/>
    <cellStyle name="Percent 5 2 3 2 4" xfId="3939"/>
    <cellStyle name="Percent 5 2 3 2 4 2" xfId="4635"/>
    <cellStyle name="Percent 5 2 3 2 4 2 2" xfId="8811"/>
    <cellStyle name="Percent 5 2 3 2 4 2 2 2" xfId="15076"/>
    <cellStyle name="Percent 5 2 3 2 4 2 2 2 2" xfId="32066"/>
    <cellStyle name="Percent 5 2 3 2 4 2 2 3" xfId="25106"/>
    <cellStyle name="Percent 5 2 3 2 4 2 3" xfId="6723"/>
    <cellStyle name="Percent 5 2 3 2 4 2 3 2" xfId="12988"/>
    <cellStyle name="Percent 5 2 3 2 4 2 3 2 2" xfId="29978"/>
    <cellStyle name="Percent 5 2 3 2 4 2 3 3" xfId="23018"/>
    <cellStyle name="Percent 5 2 3 2 4 2 4" xfId="10900"/>
    <cellStyle name="Percent 5 2 3 2 4 2 4 2" xfId="27890"/>
    <cellStyle name="Percent 5 2 3 2 4 2 5" xfId="18146"/>
    <cellStyle name="Percent 5 2 3 2 4 2 6" xfId="20930"/>
    <cellStyle name="Percent 5 2 3 2 4 3" xfId="5331"/>
    <cellStyle name="Percent 5 2 3 2 4 3 2" xfId="9507"/>
    <cellStyle name="Percent 5 2 3 2 4 3 2 2" xfId="15772"/>
    <cellStyle name="Percent 5 2 3 2 4 3 2 2 2" xfId="32762"/>
    <cellStyle name="Percent 5 2 3 2 4 3 2 3" xfId="25802"/>
    <cellStyle name="Percent 5 2 3 2 4 3 3" xfId="7419"/>
    <cellStyle name="Percent 5 2 3 2 4 3 3 2" xfId="13684"/>
    <cellStyle name="Percent 5 2 3 2 4 3 3 2 2" xfId="30674"/>
    <cellStyle name="Percent 5 2 3 2 4 3 3 3" xfId="23714"/>
    <cellStyle name="Percent 5 2 3 2 4 3 4" xfId="11596"/>
    <cellStyle name="Percent 5 2 3 2 4 3 4 2" xfId="28586"/>
    <cellStyle name="Percent 5 2 3 2 4 3 5" xfId="18842"/>
    <cellStyle name="Percent 5 2 3 2 4 3 6" xfId="21626"/>
    <cellStyle name="Percent 5 2 3 2 4 4" xfId="8115"/>
    <cellStyle name="Percent 5 2 3 2 4 4 2" xfId="14380"/>
    <cellStyle name="Percent 5 2 3 2 4 4 2 2" xfId="31370"/>
    <cellStyle name="Percent 5 2 3 2 4 4 3" xfId="24410"/>
    <cellStyle name="Percent 5 2 3 2 4 5" xfId="6027"/>
    <cellStyle name="Percent 5 2 3 2 4 5 2" xfId="12292"/>
    <cellStyle name="Percent 5 2 3 2 4 5 2 2" xfId="29282"/>
    <cellStyle name="Percent 5 2 3 2 4 5 3" xfId="22322"/>
    <cellStyle name="Percent 5 2 3 2 4 6" xfId="10204"/>
    <cellStyle name="Percent 5 2 3 2 4 6 2" xfId="27194"/>
    <cellStyle name="Percent 5 2 3 2 4 6 3" xfId="20234"/>
    <cellStyle name="Percent 5 2 3 2 4 7" xfId="16766"/>
    <cellStyle name="Percent 5 2 3 2 4 7 2" xfId="26498"/>
    <cellStyle name="Percent 5 2 3 2 4 8" xfId="17450"/>
    <cellStyle name="Percent 5 2 3 2 4 9" xfId="19538"/>
    <cellStyle name="Percent 5 2 3 2 5" xfId="4293"/>
    <cellStyle name="Percent 5 2 3 2 5 2" xfId="8469"/>
    <cellStyle name="Percent 5 2 3 2 5 2 2" xfId="14734"/>
    <cellStyle name="Percent 5 2 3 2 5 2 2 2" xfId="31724"/>
    <cellStyle name="Percent 5 2 3 2 5 2 3" xfId="24764"/>
    <cellStyle name="Percent 5 2 3 2 5 3" xfId="6381"/>
    <cellStyle name="Percent 5 2 3 2 5 3 2" xfId="12646"/>
    <cellStyle name="Percent 5 2 3 2 5 3 2 2" xfId="29636"/>
    <cellStyle name="Percent 5 2 3 2 5 3 3" xfId="22676"/>
    <cellStyle name="Percent 5 2 3 2 5 4" xfId="10558"/>
    <cellStyle name="Percent 5 2 3 2 5 4 2" xfId="27548"/>
    <cellStyle name="Percent 5 2 3 2 5 5" xfId="17804"/>
    <cellStyle name="Percent 5 2 3 2 5 6" xfId="20588"/>
    <cellStyle name="Percent 5 2 3 2 6" xfId="4989"/>
    <cellStyle name="Percent 5 2 3 2 6 2" xfId="9165"/>
    <cellStyle name="Percent 5 2 3 2 6 2 2" xfId="15430"/>
    <cellStyle name="Percent 5 2 3 2 6 2 2 2" xfId="32420"/>
    <cellStyle name="Percent 5 2 3 2 6 2 3" xfId="25460"/>
    <cellStyle name="Percent 5 2 3 2 6 3" xfId="7077"/>
    <cellStyle name="Percent 5 2 3 2 6 3 2" xfId="13342"/>
    <cellStyle name="Percent 5 2 3 2 6 3 2 2" xfId="30332"/>
    <cellStyle name="Percent 5 2 3 2 6 3 3" xfId="23372"/>
    <cellStyle name="Percent 5 2 3 2 6 4" xfId="11254"/>
    <cellStyle name="Percent 5 2 3 2 6 4 2" xfId="28244"/>
    <cellStyle name="Percent 5 2 3 2 6 5" xfId="18500"/>
    <cellStyle name="Percent 5 2 3 2 6 6" xfId="21284"/>
    <cellStyle name="Percent 5 2 3 2 7" xfId="7773"/>
    <cellStyle name="Percent 5 2 3 2 7 2" xfId="14038"/>
    <cellStyle name="Percent 5 2 3 2 7 2 2" xfId="31028"/>
    <cellStyle name="Percent 5 2 3 2 7 3" xfId="24068"/>
    <cellStyle name="Percent 5 2 3 2 8" xfId="5685"/>
    <cellStyle name="Percent 5 2 3 2 8 2" xfId="11950"/>
    <cellStyle name="Percent 5 2 3 2 8 2 2" xfId="28940"/>
    <cellStyle name="Percent 5 2 3 2 8 3" xfId="21980"/>
    <cellStyle name="Percent 5 2 3 2 9" xfId="9862"/>
    <cellStyle name="Percent 5 2 3 2 9 2" xfId="26852"/>
    <cellStyle name="Percent 5 2 3 2 9 3" xfId="19892"/>
    <cellStyle name="Percent 5 2 3 3" xfId="3636"/>
    <cellStyle name="Percent 5 2 3 3 10" xfId="17147"/>
    <cellStyle name="Percent 5 2 3 3 11" xfId="19235"/>
    <cellStyle name="Percent 5 2 3 3 2" xfId="3807"/>
    <cellStyle name="Percent 5 2 3 3 2 10" xfId="19406"/>
    <cellStyle name="Percent 5 2 3 3 2 2" xfId="4149"/>
    <cellStyle name="Percent 5 2 3 3 2 2 2" xfId="4845"/>
    <cellStyle name="Percent 5 2 3 3 2 2 2 2" xfId="9021"/>
    <cellStyle name="Percent 5 2 3 3 2 2 2 2 2" xfId="15286"/>
    <cellStyle name="Percent 5 2 3 3 2 2 2 2 2 2" xfId="32276"/>
    <cellStyle name="Percent 5 2 3 3 2 2 2 2 3" xfId="25316"/>
    <cellStyle name="Percent 5 2 3 3 2 2 2 3" xfId="6933"/>
    <cellStyle name="Percent 5 2 3 3 2 2 2 3 2" xfId="13198"/>
    <cellStyle name="Percent 5 2 3 3 2 2 2 3 2 2" xfId="30188"/>
    <cellStyle name="Percent 5 2 3 3 2 2 2 3 3" xfId="23228"/>
    <cellStyle name="Percent 5 2 3 3 2 2 2 4" xfId="11110"/>
    <cellStyle name="Percent 5 2 3 3 2 2 2 4 2" xfId="28100"/>
    <cellStyle name="Percent 5 2 3 3 2 2 2 5" xfId="18356"/>
    <cellStyle name="Percent 5 2 3 3 2 2 2 6" xfId="21140"/>
    <cellStyle name="Percent 5 2 3 3 2 2 3" xfId="5541"/>
    <cellStyle name="Percent 5 2 3 3 2 2 3 2" xfId="9717"/>
    <cellStyle name="Percent 5 2 3 3 2 2 3 2 2" xfId="15982"/>
    <cellStyle name="Percent 5 2 3 3 2 2 3 2 2 2" xfId="32972"/>
    <cellStyle name="Percent 5 2 3 3 2 2 3 2 3" xfId="26012"/>
    <cellStyle name="Percent 5 2 3 3 2 2 3 3" xfId="7629"/>
    <cellStyle name="Percent 5 2 3 3 2 2 3 3 2" xfId="13894"/>
    <cellStyle name="Percent 5 2 3 3 2 2 3 3 2 2" xfId="30884"/>
    <cellStyle name="Percent 5 2 3 3 2 2 3 3 3" xfId="23924"/>
    <cellStyle name="Percent 5 2 3 3 2 2 3 4" xfId="11806"/>
    <cellStyle name="Percent 5 2 3 3 2 2 3 4 2" xfId="28796"/>
    <cellStyle name="Percent 5 2 3 3 2 2 3 5" xfId="19052"/>
    <cellStyle name="Percent 5 2 3 3 2 2 3 6" xfId="21836"/>
    <cellStyle name="Percent 5 2 3 3 2 2 4" xfId="8325"/>
    <cellStyle name="Percent 5 2 3 3 2 2 4 2" xfId="14590"/>
    <cellStyle name="Percent 5 2 3 3 2 2 4 2 2" xfId="31580"/>
    <cellStyle name="Percent 5 2 3 3 2 2 4 3" xfId="24620"/>
    <cellStyle name="Percent 5 2 3 3 2 2 5" xfId="6237"/>
    <cellStyle name="Percent 5 2 3 3 2 2 5 2" xfId="12502"/>
    <cellStyle name="Percent 5 2 3 3 2 2 5 2 2" xfId="29492"/>
    <cellStyle name="Percent 5 2 3 3 2 2 5 3" xfId="22532"/>
    <cellStyle name="Percent 5 2 3 3 2 2 6" xfId="10414"/>
    <cellStyle name="Percent 5 2 3 3 2 2 6 2" xfId="27404"/>
    <cellStyle name="Percent 5 2 3 3 2 2 6 3" xfId="20444"/>
    <cellStyle name="Percent 5 2 3 3 2 2 7" xfId="16976"/>
    <cellStyle name="Percent 5 2 3 3 2 2 7 2" xfId="26708"/>
    <cellStyle name="Percent 5 2 3 3 2 2 8" xfId="17660"/>
    <cellStyle name="Percent 5 2 3 3 2 2 9" xfId="19748"/>
    <cellStyle name="Percent 5 2 3 3 2 3" xfId="4503"/>
    <cellStyle name="Percent 5 2 3 3 2 3 2" xfId="8679"/>
    <cellStyle name="Percent 5 2 3 3 2 3 2 2" xfId="14944"/>
    <cellStyle name="Percent 5 2 3 3 2 3 2 2 2" xfId="31934"/>
    <cellStyle name="Percent 5 2 3 3 2 3 2 3" xfId="24974"/>
    <cellStyle name="Percent 5 2 3 3 2 3 3" xfId="6591"/>
    <cellStyle name="Percent 5 2 3 3 2 3 3 2" xfId="12856"/>
    <cellStyle name="Percent 5 2 3 3 2 3 3 2 2" xfId="29846"/>
    <cellStyle name="Percent 5 2 3 3 2 3 3 3" xfId="22886"/>
    <cellStyle name="Percent 5 2 3 3 2 3 4" xfId="10768"/>
    <cellStyle name="Percent 5 2 3 3 2 3 4 2" xfId="27758"/>
    <cellStyle name="Percent 5 2 3 3 2 3 5" xfId="18014"/>
    <cellStyle name="Percent 5 2 3 3 2 3 6" xfId="20798"/>
    <cellStyle name="Percent 5 2 3 3 2 4" xfId="5199"/>
    <cellStyle name="Percent 5 2 3 3 2 4 2" xfId="9375"/>
    <cellStyle name="Percent 5 2 3 3 2 4 2 2" xfId="15640"/>
    <cellStyle name="Percent 5 2 3 3 2 4 2 2 2" xfId="32630"/>
    <cellStyle name="Percent 5 2 3 3 2 4 2 3" xfId="25670"/>
    <cellStyle name="Percent 5 2 3 3 2 4 3" xfId="7287"/>
    <cellStyle name="Percent 5 2 3 3 2 4 3 2" xfId="13552"/>
    <cellStyle name="Percent 5 2 3 3 2 4 3 2 2" xfId="30542"/>
    <cellStyle name="Percent 5 2 3 3 2 4 3 3" xfId="23582"/>
    <cellStyle name="Percent 5 2 3 3 2 4 4" xfId="11464"/>
    <cellStyle name="Percent 5 2 3 3 2 4 4 2" xfId="28454"/>
    <cellStyle name="Percent 5 2 3 3 2 4 5" xfId="18710"/>
    <cellStyle name="Percent 5 2 3 3 2 4 6" xfId="21494"/>
    <cellStyle name="Percent 5 2 3 3 2 5" xfId="7983"/>
    <cellStyle name="Percent 5 2 3 3 2 5 2" xfId="14248"/>
    <cellStyle name="Percent 5 2 3 3 2 5 2 2" xfId="31238"/>
    <cellStyle name="Percent 5 2 3 3 2 5 3" xfId="24278"/>
    <cellStyle name="Percent 5 2 3 3 2 6" xfId="5895"/>
    <cellStyle name="Percent 5 2 3 3 2 6 2" xfId="12160"/>
    <cellStyle name="Percent 5 2 3 3 2 6 2 2" xfId="29150"/>
    <cellStyle name="Percent 5 2 3 3 2 6 3" xfId="22190"/>
    <cellStyle name="Percent 5 2 3 3 2 7" xfId="10072"/>
    <cellStyle name="Percent 5 2 3 3 2 7 2" xfId="27062"/>
    <cellStyle name="Percent 5 2 3 3 2 7 3" xfId="20102"/>
    <cellStyle name="Percent 5 2 3 3 2 8" xfId="16634"/>
    <cellStyle name="Percent 5 2 3 3 2 8 2" xfId="26366"/>
    <cellStyle name="Percent 5 2 3 3 2 9" xfId="17318"/>
    <cellStyle name="Percent 5 2 3 3 3" xfId="3978"/>
    <cellStyle name="Percent 5 2 3 3 3 2" xfId="4674"/>
    <cellStyle name="Percent 5 2 3 3 3 2 2" xfId="8850"/>
    <cellStyle name="Percent 5 2 3 3 3 2 2 2" xfId="15115"/>
    <cellStyle name="Percent 5 2 3 3 3 2 2 2 2" xfId="32105"/>
    <cellStyle name="Percent 5 2 3 3 3 2 2 3" xfId="25145"/>
    <cellStyle name="Percent 5 2 3 3 3 2 3" xfId="6762"/>
    <cellStyle name="Percent 5 2 3 3 3 2 3 2" xfId="13027"/>
    <cellStyle name="Percent 5 2 3 3 3 2 3 2 2" xfId="30017"/>
    <cellStyle name="Percent 5 2 3 3 3 2 3 3" xfId="23057"/>
    <cellStyle name="Percent 5 2 3 3 3 2 4" xfId="10939"/>
    <cellStyle name="Percent 5 2 3 3 3 2 4 2" xfId="27929"/>
    <cellStyle name="Percent 5 2 3 3 3 2 5" xfId="18185"/>
    <cellStyle name="Percent 5 2 3 3 3 2 6" xfId="20969"/>
    <cellStyle name="Percent 5 2 3 3 3 3" xfId="5370"/>
    <cellStyle name="Percent 5 2 3 3 3 3 2" xfId="9546"/>
    <cellStyle name="Percent 5 2 3 3 3 3 2 2" xfId="15811"/>
    <cellStyle name="Percent 5 2 3 3 3 3 2 2 2" xfId="32801"/>
    <cellStyle name="Percent 5 2 3 3 3 3 2 3" xfId="25841"/>
    <cellStyle name="Percent 5 2 3 3 3 3 3" xfId="7458"/>
    <cellStyle name="Percent 5 2 3 3 3 3 3 2" xfId="13723"/>
    <cellStyle name="Percent 5 2 3 3 3 3 3 2 2" xfId="30713"/>
    <cellStyle name="Percent 5 2 3 3 3 3 3 3" xfId="23753"/>
    <cellStyle name="Percent 5 2 3 3 3 3 4" xfId="11635"/>
    <cellStyle name="Percent 5 2 3 3 3 3 4 2" xfId="28625"/>
    <cellStyle name="Percent 5 2 3 3 3 3 5" xfId="18881"/>
    <cellStyle name="Percent 5 2 3 3 3 3 6" xfId="21665"/>
    <cellStyle name="Percent 5 2 3 3 3 4" xfId="8154"/>
    <cellStyle name="Percent 5 2 3 3 3 4 2" xfId="14419"/>
    <cellStyle name="Percent 5 2 3 3 3 4 2 2" xfId="31409"/>
    <cellStyle name="Percent 5 2 3 3 3 4 3" xfId="24449"/>
    <cellStyle name="Percent 5 2 3 3 3 5" xfId="6066"/>
    <cellStyle name="Percent 5 2 3 3 3 5 2" xfId="12331"/>
    <cellStyle name="Percent 5 2 3 3 3 5 2 2" xfId="29321"/>
    <cellStyle name="Percent 5 2 3 3 3 5 3" xfId="22361"/>
    <cellStyle name="Percent 5 2 3 3 3 6" xfId="10243"/>
    <cellStyle name="Percent 5 2 3 3 3 6 2" xfId="27233"/>
    <cellStyle name="Percent 5 2 3 3 3 6 3" xfId="20273"/>
    <cellStyle name="Percent 5 2 3 3 3 7" xfId="16805"/>
    <cellStyle name="Percent 5 2 3 3 3 7 2" xfId="26537"/>
    <cellStyle name="Percent 5 2 3 3 3 8" xfId="17489"/>
    <cellStyle name="Percent 5 2 3 3 3 9" xfId="19577"/>
    <cellStyle name="Percent 5 2 3 3 4" xfId="4332"/>
    <cellStyle name="Percent 5 2 3 3 4 2" xfId="8508"/>
    <cellStyle name="Percent 5 2 3 3 4 2 2" xfId="14773"/>
    <cellStyle name="Percent 5 2 3 3 4 2 2 2" xfId="31763"/>
    <cellStyle name="Percent 5 2 3 3 4 2 3" xfId="24803"/>
    <cellStyle name="Percent 5 2 3 3 4 3" xfId="6420"/>
    <cellStyle name="Percent 5 2 3 3 4 3 2" xfId="12685"/>
    <cellStyle name="Percent 5 2 3 3 4 3 2 2" xfId="29675"/>
    <cellStyle name="Percent 5 2 3 3 4 3 3" xfId="22715"/>
    <cellStyle name="Percent 5 2 3 3 4 4" xfId="10597"/>
    <cellStyle name="Percent 5 2 3 3 4 4 2" xfId="27587"/>
    <cellStyle name="Percent 5 2 3 3 4 5" xfId="17843"/>
    <cellStyle name="Percent 5 2 3 3 4 6" xfId="20627"/>
    <cellStyle name="Percent 5 2 3 3 5" xfId="5028"/>
    <cellStyle name="Percent 5 2 3 3 5 2" xfId="9204"/>
    <cellStyle name="Percent 5 2 3 3 5 2 2" xfId="15469"/>
    <cellStyle name="Percent 5 2 3 3 5 2 2 2" xfId="32459"/>
    <cellStyle name="Percent 5 2 3 3 5 2 3" xfId="25499"/>
    <cellStyle name="Percent 5 2 3 3 5 3" xfId="7116"/>
    <cellStyle name="Percent 5 2 3 3 5 3 2" xfId="13381"/>
    <cellStyle name="Percent 5 2 3 3 5 3 2 2" xfId="30371"/>
    <cellStyle name="Percent 5 2 3 3 5 3 3" xfId="23411"/>
    <cellStyle name="Percent 5 2 3 3 5 4" xfId="11293"/>
    <cellStyle name="Percent 5 2 3 3 5 4 2" xfId="28283"/>
    <cellStyle name="Percent 5 2 3 3 5 5" xfId="18539"/>
    <cellStyle name="Percent 5 2 3 3 5 6" xfId="21323"/>
    <cellStyle name="Percent 5 2 3 3 6" xfId="7812"/>
    <cellStyle name="Percent 5 2 3 3 6 2" xfId="14077"/>
    <cellStyle name="Percent 5 2 3 3 6 2 2" xfId="31067"/>
    <cellStyle name="Percent 5 2 3 3 6 3" xfId="24107"/>
    <cellStyle name="Percent 5 2 3 3 7" xfId="5724"/>
    <cellStyle name="Percent 5 2 3 3 7 2" xfId="11989"/>
    <cellStyle name="Percent 5 2 3 3 7 2 2" xfId="28979"/>
    <cellStyle name="Percent 5 2 3 3 7 3" xfId="22019"/>
    <cellStyle name="Percent 5 2 3 3 8" xfId="9901"/>
    <cellStyle name="Percent 5 2 3 3 8 2" xfId="26891"/>
    <cellStyle name="Percent 5 2 3 3 8 3" xfId="19931"/>
    <cellStyle name="Percent 5 2 3 3 9" xfId="16463"/>
    <cellStyle name="Percent 5 2 3 3 9 2" xfId="26195"/>
    <cellStyle name="Percent 5 2 3 4" xfId="3675"/>
    <cellStyle name="Percent 5 2 3 4 10" xfId="17186"/>
    <cellStyle name="Percent 5 2 3 4 11" xfId="19274"/>
    <cellStyle name="Percent 5 2 3 4 2" xfId="3846"/>
    <cellStyle name="Percent 5 2 3 4 2 10" xfId="19445"/>
    <cellStyle name="Percent 5 2 3 4 2 2" xfId="4188"/>
    <cellStyle name="Percent 5 2 3 4 2 2 2" xfId="4884"/>
    <cellStyle name="Percent 5 2 3 4 2 2 2 2" xfId="9060"/>
    <cellStyle name="Percent 5 2 3 4 2 2 2 2 2" xfId="15325"/>
    <cellStyle name="Percent 5 2 3 4 2 2 2 2 2 2" xfId="32315"/>
    <cellStyle name="Percent 5 2 3 4 2 2 2 2 3" xfId="25355"/>
    <cellStyle name="Percent 5 2 3 4 2 2 2 3" xfId="6972"/>
    <cellStyle name="Percent 5 2 3 4 2 2 2 3 2" xfId="13237"/>
    <cellStyle name="Percent 5 2 3 4 2 2 2 3 2 2" xfId="30227"/>
    <cellStyle name="Percent 5 2 3 4 2 2 2 3 3" xfId="23267"/>
    <cellStyle name="Percent 5 2 3 4 2 2 2 4" xfId="11149"/>
    <cellStyle name="Percent 5 2 3 4 2 2 2 4 2" xfId="28139"/>
    <cellStyle name="Percent 5 2 3 4 2 2 2 5" xfId="18395"/>
    <cellStyle name="Percent 5 2 3 4 2 2 2 6" xfId="21179"/>
    <cellStyle name="Percent 5 2 3 4 2 2 3" xfId="5580"/>
    <cellStyle name="Percent 5 2 3 4 2 2 3 2" xfId="9756"/>
    <cellStyle name="Percent 5 2 3 4 2 2 3 2 2" xfId="16021"/>
    <cellStyle name="Percent 5 2 3 4 2 2 3 2 2 2" xfId="33011"/>
    <cellStyle name="Percent 5 2 3 4 2 2 3 2 3" xfId="26051"/>
    <cellStyle name="Percent 5 2 3 4 2 2 3 3" xfId="7668"/>
    <cellStyle name="Percent 5 2 3 4 2 2 3 3 2" xfId="13933"/>
    <cellStyle name="Percent 5 2 3 4 2 2 3 3 2 2" xfId="30923"/>
    <cellStyle name="Percent 5 2 3 4 2 2 3 3 3" xfId="23963"/>
    <cellStyle name="Percent 5 2 3 4 2 2 3 4" xfId="11845"/>
    <cellStyle name="Percent 5 2 3 4 2 2 3 4 2" xfId="28835"/>
    <cellStyle name="Percent 5 2 3 4 2 2 3 5" xfId="19091"/>
    <cellStyle name="Percent 5 2 3 4 2 2 3 6" xfId="21875"/>
    <cellStyle name="Percent 5 2 3 4 2 2 4" xfId="8364"/>
    <cellStyle name="Percent 5 2 3 4 2 2 4 2" xfId="14629"/>
    <cellStyle name="Percent 5 2 3 4 2 2 4 2 2" xfId="31619"/>
    <cellStyle name="Percent 5 2 3 4 2 2 4 3" xfId="24659"/>
    <cellStyle name="Percent 5 2 3 4 2 2 5" xfId="6276"/>
    <cellStyle name="Percent 5 2 3 4 2 2 5 2" xfId="12541"/>
    <cellStyle name="Percent 5 2 3 4 2 2 5 2 2" xfId="29531"/>
    <cellStyle name="Percent 5 2 3 4 2 2 5 3" xfId="22571"/>
    <cellStyle name="Percent 5 2 3 4 2 2 6" xfId="10453"/>
    <cellStyle name="Percent 5 2 3 4 2 2 6 2" xfId="27443"/>
    <cellStyle name="Percent 5 2 3 4 2 2 6 3" xfId="20483"/>
    <cellStyle name="Percent 5 2 3 4 2 2 7" xfId="17015"/>
    <cellStyle name="Percent 5 2 3 4 2 2 7 2" xfId="26747"/>
    <cellStyle name="Percent 5 2 3 4 2 2 8" xfId="17699"/>
    <cellStyle name="Percent 5 2 3 4 2 2 9" xfId="19787"/>
    <cellStyle name="Percent 5 2 3 4 2 3" xfId="4542"/>
    <cellStyle name="Percent 5 2 3 4 2 3 2" xfId="8718"/>
    <cellStyle name="Percent 5 2 3 4 2 3 2 2" xfId="14983"/>
    <cellStyle name="Percent 5 2 3 4 2 3 2 2 2" xfId="31973"/>
    <cellStyle name="Percent 5 2 3 4 2 3 2 3" xfId="25013"/>
    <cellStyle name="Percent 5 2 3 4 2 3 3" xfId="6630"/>
    <cellStyle name="Percent 5 2 3 4 2 3 3 2" xfId="12895"/>
    <cellStyle name="Percent 5 2 3 4 2 3 3 2 2" xfId="29885"/>
    <cellStyle name="Percent 5 2 3 4 2 3 3 3" xfId="22925"/>
    <cellStyle name="Percent 5 2 3 4 2 3 4" xfId="10807"/>
    <cellStyle name="Percent 5 2 3 4 2 3 4 2" xfId="27797"/>
    <cellStyle name="Percent 5 2 3 4 2 3 5" xfId="18053"/>
    <cellStyle name="Percent 5 2 3 4 2 3 6" xfId="20837"/>
    <cellStyle name="Percent 5 2 3 4 2 4" xfId="5238"/>
    <cellStyle name="Percent 5 2 3 4 2 4 2" xfId="9414"/>
    <cellStyle name="Percent 5 2 3 4 2 4 2 2" xfId="15679"/>
    <cellStyle name="Percent 5 2 3 4 2 4 2 2 2" xfId="32669"/>
    <cellStyle name="Percent 5 2 3 4 2 4 2 3" xfId="25709"/>
    <cellStyle name="Percent 5 2 3 4 2 4 3" xfId="7326"/>
    <cellStyle name="Percent 5 2 3 4 2 4 3 2" xfId="13591"/>
    <cellStyle name="Percent 5 2 3 4 2 4 3 2 2" xfId="30581"/>
    <cellStyle name="Percent 5 2 3 4 2 4 3 3" xfId="23621"/>
    <cellStyle name="Percent 5 2 3 4 2 4 4" xfId="11503"/>
    <cellStyle name="Percent 5 2 3 4 2 4 4 2" xfId="28493"/>
    <cellStyle name="Percent 5 2 3 4 2 4 5" xfId="18749"/>
    <cellStyle name="Percent 5 2 3 4 2 4 6" xfId="21533"/>
    <cellStyle name="Percent 5 2 3 4 2 5" xfId="8022"/>
    <cellStyle name="Percent 5 2 3 4 2 5 2" xfId="14287"/>
    <cellStyle name="Percent 5 2 3 4 2 5 2 2" xfId="31277"/>
    <cellStyle name="Percent 5 2 3 4 2 5 3" xfId="24317"/>
    <cellStyle name="Percent 5 2 3 4 2 6" xfId="5934"/>
    <cellStyle name="Percent 5 2 3 4 2 6 2" xfId="12199"/>
    <cellStyle name="Percent 5 2 3 4 2 6 2 2" xfId="29189"/>
    <cellStyle name="Percent 5 2 3 4 2 6 3" xfId="22229"/>
    <cellStyle name="Percent 5 2 3 4 2 7" xfId="10111"/>
    <cellStyle name="Percent 5 2 3 4 2 7 2" xfId="27101"/>
    <cellStyle name="Percent 5 2 3 4 2 7 3" xfId="20141"/>
    <cellStyle name="Percent 5 2 3 4 2 8" xfId="16673"/>
    <cellStyle name="Percent 5 2 3 4 2 8 2" xfId="26405"/>
    <cellStyle name="Percent 5 2 3 4 2 9" xfId="17357"/>
    <cellStyle name="Percent 5 2 3 4 3" xfId="4017"/>
    <cellStyle name="Percent 5 2 3 4 3 2" xfId="4713"/>
    <cellStyle name="Percent 5 2 3 4 3 2 2" xfId="8889"/>
    <cellStyle name="Percent 5 2 3 4 3 2 2 2" xfId="15154"/>
    <cellStyle name="Percent 5 2 3 4 3 2 2 2 2" xfId="32144"/>
    <cellStyle name="Percent 5 2 3 4 3 2 2 3" xfId="25184"/>
    <cellStyle name="Percent 5 2 3 4 3 2 3" xfId="6801"/>
    <cellStyle name="Percent 5 2 3 4 3 2 3 2" xfId="13066"/>
    <cellStyle name="Percent 5 2 3 4 3 2 3 2 2" xfId="30056"/>
    <cellStyle name="Percent 5 2 3 4 3 2 3 3" xfId="23096"/>
    <cellStyle name="Percent 5 2 3 4 3 2 4" xfId="10978"/>
    <cellStyle name="Percent 5 2 3 4 3 2 4 2" xfId="27968"/>
    <cellStyle name="Percent 5 2 3 4 3 2 5" xfId="18224"/>
    <cellStyle name="Percent 5 2 3 4 3 2 6" xfId="21008"/>
    <cellStyle name="Percent 5 2 3 4 3 3" xfId="5409"/>
    <cellStyle name="Percent 5 2 3 4 3 3 2" xfId="9585"/>
    <cellStyle name="Percent 5 2 3 4 3 3 2 2" xfId="15850"/>
    <cellStyle name="Percent 5 2 3 4 3 3 2 2 2" xfId="32840"/>
    <cellStyle name="Percent 5 2 3 4 3 3 2 3" xfId="25880"/>
    <cellStyle name="Percent 5 2 3 4 3 3 3" xfId="7497"/>
    <cellStyle name="Percent 5 2 3 4 3 3 3 2" xfId="13762"/>
    <cellStyle name="Percent 5 2 3 4 3 3 3 2 2" xfId="30752"/>
    <cellStyle name="Percent 5 2 3 4 3 3 3 3" xfId="23792"/>
    <cellStyle name="Percent 5 2 3 4 3 3 4" xfId="11674"/>
    <cellStyle name="Percent 5 2 3 4 3 3 4 2" xfId="28664"/>
    <cellStyle name="Percent 5 2 3 4 3 3 5" xfId="18920"/>
    <cellStyle name="Percent 5 2 3 4 3 3 6" xfId="21704"/>
    <cellStyle name="Percent 5 2 3 4 3 4" xfId="8193"/>
    <cellStyle name="Percent 5 2 3 4 3 4 2" xfId="14458"/>
    <cellStyle name="Percent 5 2 3 4 3 4 2 2" xfId="31448"/>
    <cellStyle name="Percent 5 2 3 4 3 4 3" xfId="24488"/>
    <cellStyle name="Percent 5 2 3 4 3 5" xfId="6105"/>
    <cellStyle name="Percent 5 2 3 4 3 5 2" xfId="12370"/>
    <cellStyle name="Percent 5 2 3 4 3 5 2 2" xfId="29360"/>
    <cellStyle name="Percent 5 2 3 4 3 5 3" xfId="22400"/>
    <cellStyle name="Percent 5 2 3 4 3 6" xfId="10282"/>
    <cellStyle name="Percent 5 2 3 4 3 6 2" xfId="27272"/>
    <cellStyle name="Percent 5 2 3 4 3 6 3" xfId="20312"/>
    <cellStyle name="Percent 5 2 3 4 3 7" xfId="16844"/>
    <cellStyle name="Percent 5 2 3 4 3 7 2" xfId="26576"/>
    <cellStyle name="Percent 5 2 3 4 3 8" xfId="17528"/>
    <cellStyle name="Percent 5 2 3 4 3 9" xfId="19616"/>
    <cellStyle name="Percent 5 2 3 4 4" xfId="4371"/>
    <cellStyle name="Percent 5 2 3 4 4 2" xfId="8547"/>
    <cellStyle name="Percent 5 2 3 4 4 2 2" xfId="14812"/>
    <cellStyle name="Percent 5 2 3 4 4 2 2 2" xfId="31802"/>
    <cellStyle name="Percent 5 2 3 4 4 2 3" xfId="24842"/>
    <cellStyle name="Percent 5 2 3 4 4 3" xfId="6459"/>
    <cellStyle name="Percent 5 2 3 4 4 3 2" xfId="12724"/>
    <cellStyle name="Percent 5 2 3 4 4 3 2 2" xfId="29714"/>
    <cellStyle name="Percent 5 2 3 4 4 3 3" xfId="22754"/>
    <cellStyle name="Percent 5 2 3 4 4 4" xfId="10636"/>
    <cellStyle name="Percent 5 2 3 4 4 4 2" xfId="27626"/>
    <cellStyle name="Percent 5 2 3 4 4 5" xfId="17882"/>
    <cellStyle name="Percent 5 2 3 4 4 6" xfId="20666"/>
    <cellStyle name="Percent 5 2 3 4 5" xfId="5067"/>
    <cellStyle name="Percent 5 2 3 4 5 2" xfId="9243"/>
    <cellStyle name="Percent 5 2 3 4 5 2 2" xfId="15508"/>
    <cellStyle name="Percent 5 2 3 4 5 2 2 2" xfId="32498"/>
    <cellStyle name="Percent 5 2 3 4 5 2 3" xfId="25538"/>
    <cellStyle name="Percent 5 2 3 4 5 3" xfId="7155"/>
    <cellStyle name="Percent 5 2 3 4 5 3 2" xfId="13420"/>
    <cellStyle name="Percent 5 2 3 4 5 3 2 2" xfId="30410"/>
    <cellStyle name="Percent 5 2 3 4 5 3 3" xfId="23450"/>
    <cellStyle name="Percent 5 2 3 4 5 4" xfId="11332"/>
    <cellStyle name="Percent 5 2 3 4 5 4 2" xfId="28322"/>
    <cellStyle name="Percent 5 2 3 4 5 5" xfId="18578"/>
    <cellStyle name="Percent 5 2 3 4 5 6" xfId="21362"/>
    <cellStyle name="Percent 5 2 3 4 6" xfId="7851"/>
    <cellStyle name="Percent 5 2 3 4 6 2" xfId="14116"/>
    <cellStyle name="Percent 5 2 3 4 6 2 2" xfId="31106"/>
    <cellStyle name="Percent 5 2 3 4 6 3" xfId="24146"/>
    <cellStyle name="Percent 5 2 3 4 7" xfId="5763"/>
    <cellStyle name="Percent 5 2 3 4 7 2" xfId="12028"/>
    <cellStyle name="Percent 5 2 3 4 7 2 2" xfId="29018"/>
    <cellStyle name="Percent 5 2 3 4 7 3" xfId="22058"/>
    <cellStyle name="Percent 5 2 3 4 8" xfId="9940"/>
    <cellStyle name="Percent 5 2 3 4 8 2" xfId="26930"/>
    <cellStyle name="Percent 5 2 3 4 8 3" xfId="19970"/>
    <cellStyle name="Percent 5 2 3 4 9" xfId="16502"/>
    <cellStyle name="Percent 5 2 3 4 9 2" xfId="26234"/>
    <cellStyle name="Percent 5 2 3 5" xfId="3741"/>
    <cellStyle name="Percent 5 2 3 5 10" xfId="19340"/>
    <cellStyle name="Percent 5 2 3 5 2" xfId="4083"/>
    <cellStyle name="Percent 5 2 3 5 2 2" xfId="4779"/>
    <cellStyle name="Percent 5 2 3 5 2 2 2" xfId="8955"/>
    <cellStyle name="Percent 5 2 3 5 2 2 2 2" xfId="15220"/>
    <cellStyle name="Percent 5 2 3 5 2 2 2 2 2" xfId="32210"/>
    <cellStyle name="Percent 5 2 3 5 2 2 2 3" xfId="25250"/>
    <cellStyle name="Percent 5 2 3 5 2 2 3" xfId="6867"/>
    <cellStyle name="Percent 5 2 3 5 2 2 3 2" xfId="13132"/>
    <cellStyle name="Percent 5 2 3 5 2 2 3 2 2" xfId="30122"/>
    <cellStyle name="Percent 5 2 3 5 2 2 3 3" xfId="23162"/>
    <cellStyle name="Percent 5 2 3 5 2 2 4" xfId="11044"/>
    <cellStyle name="Percent 5 2 3 5 2 2 4 2" xfId="28034"/>
    <cellStyle name="Percent 5 2 3 5 2 2 5" xfId="18290"/>
    <cellStyle name="Percent 5 2 3 5 2 2 6" xfId="21074"/>
    <cellStyle name="Percent 5 2 3 5 2 3" xfId="5475"/>
    <cellStyle name="Percent 5 2 3 5 2 3 2" xfId="9651"/>
    <cellStyle name="Percent 5 2 3 5 2 3 2 2" xfId="15916"/>
    <cellStyle name="Percent 5 2 3 5 2 3 2 2 2" xfId="32906"/>
    <cellStyle name="Percent 5 2 3 5 2 3 2 3" xfId="25946"/>
    <cellStyle name="Percent 5 2 3 5 2 3 3" xfId="7563"/>
    <cellStyle name="Percent 5 2 3 5 2 3 3 2" xfId="13828"/>
    <cellStyle name="Percent 5 2 3 5 2 3 3 2 2" xfId="30818"/>
    <cellStyle name="Percent 5 2 3 5 2 3 3 3" xfId="23858"/>
    <cellStyle name="Percent 5 2 3 5 2 3 4" xfId="11740"/>
    <cellStyle name="Percent 5 2 3 5 2 3 4 2" xfId="28730"/>
    <cellStyle name="Percent 5 2 3 5 2 3 5" xfId="18986"/>
    <cellStyle name="Percent 5 2 3 5 2 3 6" xfId="21770"/>
    <cellStyle name="Percent 5 2 3 5 2 4" xfId="8259"/>
    <cellStyle name="Percent 5 2 3 5 2 4 2" xfId="14524"/>
    <cellStyle name="Percent 5 2 3 5 2 4 2 2" xfId="31514"/>
    <cellStyle name="Percent 5 2 3 5 2 4 3" xfId="24554"/>
    <cellStyle name="Percent 5 2 3 5 2 5" xfId="6171"/>
    <cellStyle name="Percent 5 2 3 5 2 5 2" xfId="12436"/>
    <cellStyle name="Percent 5 2 3 5 2 5 2 2" xfId="29426"/>
    <cellStyle name="Percent 5 2 3 5 2 5 3" xfId="22466"/>
    <cellStyle name="Percent 5 2 3 5 2 6" xfId="10348"/>
    <cellStyle name="Percent 5 2 3 5 2 6 2" xfId="27338"/>
    <cellStyle name="Percent 5 2 3 5 2 6 3" xfId="20378"/>
    <cellStyle name="Percent 5 2 3 5 2 7" xfId="16910"/>
    <cellStyle name="Percent 5 2 3 5 2 7 2" xfId="26642"/>
    <cellStyle name="Percent 5 2 3 5 2 8" xfId="17594"/>
    <cellStyle name="Percent 5 2 3 5 2 9" xfId="19682"/>
    <cellStyle name="Percent 5 2 3 5 3" xfId="4437"/>
    <cellStyle name="Percent 5 2 3 5 3 2" xfId="8613"/>
    <cellStyle name="Percent 5 2 3 5 3 2 2" xfId="14878"/>
    <cellStyle name="Percent 5 2 3 5 3 2 2 2" xfId="31868"/>
    <cellStyle name="Percent 5 2 3 5 3 2 3" xfId="24908"/>
    <cellStyle name="Percent 5 2 3 5 3 3" xfId="6525"/>
    <cellStyle name="Percent 5 2 3 5 3 3 2" xfId="12790"/>
    <cellStyle name="Percent 5 2 3 5 3 3 2 2" xfId="29780"/>
    <cellStyle name="Percent 5 2 3 5 3 3 3" xfId="22820"/>
    <cellStyle name="Percent 5 2 3 5 3 4" xfId="10702"/>
    <cellStyle name="Percent 5 2 3 5 3 4 2" xfId="27692"/>
    <cellStyle name="Percent 5 2 3 5 3 5" xfId="17948"/>
    <cellStyle name="Percent 5 2 3 5 3 6" xfId="20732"/>
    <cellStyle name="Percent 5 2 3 5 4" xfId="5133"/>
    <cellStyle name="Percent 5 2 3 5 4 2" xfId="9309"/>
    <cellStyle name="Percent 5 2 3 5 4 2 2" xfId="15574"/>
    <cellStyle name="Percent 5 2 3 5 4 2 2 2" xfId="32564"/>
    <cellStyle name="Percent 5 2 3 5 4 2 3" xfId="25604"/>
    <cellStyle name="Percent 5 2 3 5 4 3" xfId="7221"/>
    <cellStyle name="Percent 5 2 3 5 4 3 2" xfId="13486"/>
    <cellStyle name="Percent 5 2 3 5 4 3 2 2" xfId="30476"/>
    <cellStyle name="Percent 5 2 3 5 4 3 3" xfId="23516"/>
    <cellStyle name="Percent 5 2 3 5 4 4" xfId="11398"/>
    <cellStyle name="Percent 5 2 3 5 4 4 2" xfId="28388"/>
    <cellStyle name="Percent 5 2 3 5 4 5" xfId="18644"/>
    <cellStyle name="Percent 5 2 3 5 4 6" xfId="21428"/>
    <cellStyle name="Percent 5 2 3 5 5" xfId="7917"/>
    <cellStyle name="Percent 5 2 3 5 5 2" xfId="14182"/>
    <cellStyle name="Percent 5 2 3 5 5 2 2" xfId="31172"/>
    <cellStyle name="Percent 5 2 3 5 5 3" xfId="24212"/>
    <cellStyle name="Percent 5 2 3 5 6" xfId="5829"/>
    <cellStyle name="Percent 5 2 3 5 6 2" xfId="12094"/>
    <cellStyle name="Percent 5 2 3 5 6 2 2" xfId="29084"/>
    <cellStyle name="Percent 5 2 3 5 6 3" xfId="22124"/>
    <cellStyle name="Percent 5 2 3 5 7" xfId="10006"/>
    <cellStyle name="Percent 5 2 3 5 7 2" xfId="26996"/>
    <cellStyle name="Percent 5 2 3 5 7 3" xfId="20036"/>
    <cellStyle name="Percent 5 2 3 5 8" xfId="16568"/>
    <cellStyle name="Percent 5 2 3 5 8 2" xfId="26300"/>
    <cellStyle name="Percent 5 2 3 5 9" xfId="17252"/>
    <cellStyle name="Percent 5 2 3 6" xfId="3912"/>
    <cellStyle name="Percent 5 2 3 6 2" xfId="4608"/>
    <cellStyle name="Percent 5 2 3 6 2 2" xfId="8784"/>
    <cellStyle name="Percent 5 2 3 6 2 2 2" xfId="15049"/>
    <cellStyle name="Percent 5 2 3 6 2 2 2 2" xfId="32039"/>
    <cellStyle name="Percent 5 2 3 6 2 2 3" xfId="25079"/>
    <cellStyle name="Percent 5 2 3 6 2 3" xfId="6696"/>
    <cellStyle name="Percent 5 2 3 6 2 3 2" xfId="12961"/>
    <cellStyle name="Percent 5 2 3 6 2 3 2 2" xfId="29951"/>
    <cellStyle name="Percent 5 2 3 6 2 3 3" xfId="22991"/>
    <cellStyle name="Percent 5 2 3 6 2 4" xfId="10873"/>
    <cellStyle name="Percent 5 2 3 6 2 4 2" xfId="27863"/>
    <cellStyle name="Percent 5 2 3 6 2 5" xfId="18119"/>
    <cellStyle name="Percent 5 2 3 6 2 6" xfId="20903"/>
    <cellStyle name="Percent 5 2 3 6 3" xfId="5304"/>
    <cellStyle name="Percent 5 2 3 6 3 2" xfId="9480"/>
    <cellStyle name="Percent 5 2 3 6 3 2 2" xfId="15745"/>
    <cellStyle name="Percent 5 2 3 6 3 2 2 2" xfId="32735"/>
    <cellStyle name="Percent 5 2 3 6 3 2 3" xfId="25775"/>
    <cellStyle name="Percent 5 2 3 6 3 3" xfId="7392"/>
    <cellStyle name="Percent 5 2 3 6 3 3 2" xfId="13657"/>
    <cellStyle name="Percent 5 2 3 6 3 3 2 2" xfId="30647"/>
    <cellStyle name="Percent 5 2 3 6 3 3 3" xfId="23687"/>
    <cellStyle name="Percent 5 2 3 6 3 4" xfId="11569"/>
    <cellStyle name="Percent 5 2 3 6 3 4 2" xfId="28559"/>
    <cellStyle name="Percent 5 2 3 6 3 5" xfId="18815"/>
    <cellStyle name="Percent 5 2 3 6 3 6" xfId="21599"/>
    <cellStyle name="Percent 5 2 3 6 4" xfId="8088"/>
    <cellStyle name="Percent 5 2 3 6 4 2" xfId="14353"/>
    <cellStyle name="Percent 5 2 3 6 4 2 2" xfId="31343"/>
    <cellStyle name="Percent 5 2 3 6 4 3" xfId="24383"/>
    <cellStyle name="Percent 5 2 3 6 5" xfId="6000"/>
    <cellStyle name="Percent 5 2 3 6 5 2" xfId="12265"/>
    <cellStyle name="Percent 5 2 3 6 5 2 2" xfId="29255"/>
    <cellStyle name="Percent 5 2 3 6 5 3" xfId="22295"/>
    <cellStyle name="Percent 5 2 3 6 6" xfId="10177"/>
    <cellStyle name="Percent 5 2 3 6 6 2" xfId="27167"/>
    <cellStyle name="Percent 5 2 3 6 6 3" xfId="20207"/>
    <cellStyle name="Percent 5 2 3 6 7" xfId="16739"/>
    <cellStyle name="Percent 5 2 3 6 7 2" xfId="26471"/>
    <cellStyle name="Percent 5 2 3 6 8" xfId="17423"/>
    <cellStyle name="Percent 5 2 3 6 9" xfId="19511"/>
    <cellStyle name="Percent 5 2 3 7" xfId="4266"/>
    <cellStyle name="Percent 5 2 3 7 2" xfId="8442"/>
    <cellStyle name="Percent 5 2 3 7 2 2" xfId="14707"/>
    <cellStyle name="Percent 5 2 3 7 2 2 2" xfId="31697"/>
    <cellStyle name="Percent 5 2 3 7 2 3" xfId="24737"/>
    <cellStyle name="Percent 5 2 3 7 3" xfId="6354"/>
    <cellStyle name="Percent 5 2 3 7 3 2" xfId="12619"/>
    <cellStyle name="Percent 5 2 3 7 3 2 2" xfId="29609"/>
    <cellStyle name="Percent 5 2 3 7 3 3" xfId="22649"/>
    <cellStyle name="Percent 5 2 3 7 4" xfId="10531"/>
    <cellStyle name="Percent 5 2 3 7 4 2" xfId="27521"/>
    <cellStyle name="Percent 5 2 3 7 5" xfId="17777"/>
    <cellStyle name="Percent 5 2 3 7 6" xfId="20561"/>
    <cellStyle name="Percent 5 2 3 8" xfId="4962"/>
    <cellStyle name="Percent 5 2 3 8 2" xfId="9138"/>
    <cellStyle name="Percent 5 2 3 8 2 2" xfId="15403"/>
    <cellStyle name="Percent 5 2 3 8 2 2 2" xfId="32393"/>
    <cellStyle name="Percent 5 2 3 8 2 3" xfId="25433"/>
    <cellStyle name="Percent 5 2 3 8 3" xfId="7050"/>
    <cellStyle name="Percent 5 2 3 8 3 2" xfId="13315"/>
    <cellStyle name="Percent 5 2 3 8 3 2 2" xfId="30305"/>
    <cellStyle name="Percent 5 2 3 8 3 3" xfId="23345"/>
    <cellStyle name="Percent 5 2 3 8 4" xfId="11227"/>
    <cellStyle name="Percent 5 2 3 8 4 2" xfId="28217"/>
    <cellStyle name="Percent 5 2 3 8 5" xfId="18473"/>
    <cellStyle name="Percent 5 2 3 8 6" xfId="21257"/>
    <cellStyle name="Percent 5 2 3 9" xfId="7746"/>
    <cellStyle name="Percent 5 2 3 9 2" xfId="14011"/>
    <cellStyle name="Percent 5 2 3 9 2 2" xfId="31001"/>
    <cellStyle name="Percent 5 2 3 9 3" xfId="24041"/>
    <cellStyle name="Percent 5 2 4" xfId="3585"/>
    <cellStyle name="Percent 5 2 4 10" xfId="9850"/>
    <cellStyle name="Percent 5 2 4 10 2" xfId="26840"/>
    <cellStyle name="Percent 5 2 4 10 3" xfId="19880"/>
    <cellStyle name="Percent 5 2 4 11" xfId="16412"/>
    <cellStyle name="Percent 5 2 4 11 2" xfId="26144"/>
    <cellStyle name="Percent 5 2 4 12" xfId="17096"/>
    <cellStyle name="Percent 5 2 4 13" xfId="19184"/>
    <cellStyle name="Percent 5 2 4 2" xfId="3624"/>
    <cellStyle name="Percent 5 2 4 2 10" xfId="16451"/>
    <cellStyle name="Percent 5 2 4 2 10 2" xfId="26183"/>
    <cellStyle name="Percent 5 2 4 2 11" xfId="17135"/>
    <cellStyle name="Percent 5 2 4 2 12" xfId="19223"/>
    <cellStyle name="Percent 5 2 4 2 2" xfId="3702"/>
    <cellStyle name="Percent 5 2 4 2 2 10" xfId="17213"/>
    <cellStyle name="Percent 5 2 4 2 2 11" xfId="19301"/>
    <cellStyle name="Percent 5 2 4 2 2 2" xfId="3873"/>
    <cellStyle name="Percent 5 2 4 2 2 2 10" xfId="19472"/>
    <cellStyle name="Percent 5 2 4 2 2 2 2" xfId="4215"/>
    <cellStyle name="Percent 5 2 4 2 2 2 2 2" xfId="4911"/>
    <cellStyle name="Percent 5 2 4 2 2 2 2 2 2" xfId="9087"/>
    <cellStyle name="Percent 5 2 4 2 2 2 2 2 2 2" xfId="15352"/>
    <cellStyle name="Percent 5 2 4 2 2 2 2 2 2 2 2" xfId="32342"/>
    <cellStyle name="Percent 5 2 4 2 2 2 2 2 2 3" xfId="25382"/>
    <cellStyle name="Percent 5 2 4 2 2 2 2 2 3" xfId="6999"/>
    <cellStyle name="Percent 5 2 4 2 2 2 2 2 3 2" xfId="13264"/>
    <cellStyle name="Percent 5 2 4 2 2 2 2 2 3 2 2" xfId="30254"/>
    <cellStyle name="Percent 5 2 4 2 2 2 2 2 3 3" xfId="23294"/>
    <cellStyle name="Percent 5 2 4 2 2 2 2 2 4" xfId="11176"/>
    <cellStyle name="Percent 5 2 4 2 2 2 2 2 4 2" xfId="28166"/>
    <cellStyle name="Percent 5 2 4 2 2 2 2 2 5" xfId="18422"/>
    <cellStyle name="Percent 5 2 4 2 2 2 2 2 6" xfId="21206"/>
    <cellStyle name="Percent 5 2 4 2 2 2 2 3" xfId="5607"/>
    <cellStyle name="Percent 5 2 4 2 2 2 2 3 2" xfId="9783"/>
    <cellStyle name="Percent 5 2 4 2 2 2 2 3 2 2" xfId="16048"/>
    <cellStyle name="Percent 5 2 4 2 2 2 2 3 2 2 2" xfId="33038"/>
    <cellStyle name="Percent 5 2 4 2 2 2 2 3 2 3" xfId="26078"/>
    <cellStyle name="Percent 5 2 4 2 2 2 2 3 3" xfId="7695"/>
    <cellStyle name="Percent 5 2 4 2 2 2 2 3 3 2" xfId="13960"/>
    <cellStyle name="Percent 5 2 4 2 2 2 2 3 3 2 2" xfId="30950"/>
    <cellStyle name="Percent 5 2 4 2 2 2 2 3 3 3" xfId="23990"/>
    <cellStyle name="Percent 5 2 4 2 2 2 2 3 4" xfId="11872"/>
    <cellStyle name="Percent 5 2 4 2 2 2 2 3 4 2" xfId="28862"/>
    <cellStyle name="Percent 5 2 4 2 2 2 2 3 5" xfId="19118"/>
    <cellStyle name="Percent 5 2 4 2 2 2 2 3 6" xfId="21902"/>
    <cellStyle name="Percent 5 2 4 2 2 2 2 4" xfId="8391"/>
    <cellStyle name="Percent 5 2 4 2 2 2 2 4 2" xfId="14656"/>
    <cellStyle name="Percent 5 2 4 2 2 2 2 4 2 2" xfId="31646"/>
    <cellStyle name="Percent 5 2 4 2 2 2 2 4 3" xfId="24686"/>
    <cellStyle name="Percent 5 2 4 2 2 2 2 5" xfId="6303"/>
    <cellStyle name="Percent 5 2 4 2 2 2 2 5 2" xfId="12568"/>
    <cellStyle name="Percent 5 2 4 2 2 2 2 5 2 2" xfId="29558"/>
    <cellStyle name="Percent 5 2 4 2 2 2 2 5 3" xfId="22598"/>
    <cellStyle name="Percent 5 2 4 2 2 2 2 6" xfId="10480"/>
    <cellStyle name="Percent 5 2 4 2 2 2 2 6 2" xfId="27470"/>
    <cellStyle name="Percent 5 2 4 2 2 2 2 6 3" xfId="20510"/>
    <cellStyle name="Percent 5 2 4 2 2 2 2 7" xfId="17042"/>
    <cellStyle name="Percent 5 2 4 2 2 2 2 7 2" xfId="26774"/>
    <cellStyle name="Percent 5 2 4 2 2 2 2 8" xfId="17726"/>
    <cellStyle name="Percent 5 2 4 2 2 2 2 9" xfId="19814"/>
    <cellStyle name="Percent 5 2 4 2 2 2 3" xfId="4569"/>
    <cellStyle name="Percent 5 2 4 2 2 2 3 2" xfId="8745"/>
    <cellStyle name="Percent 5 2 4 2 2 2 3 2 2" xfId="15010"/>
    <cellStyle name="Percent 5 2 4 2 2 2 3 2 2 2" xfId="32000"/>
    <cellStyle name="Percent 5 2 4 2 2 2 3 2 3" xfId="25040"/>
    <cellStyle name="Percent 5 2 4 2 2 2 3 3" xfId="6657"/>
    <cellStyle name="Percent 5 2 4 2 2 2 3 3 2" xfId="12922"/>
    <cellStyle name="Percent 5 2 4 2 2 2 3 3 2 2" xfId="29912"/>
    <cellStyle name="Percent 5 2 4 2 2 2 3 3 3" xfId="22952"/>
    <cellStyle name="Percent 5 2 4 2 2 2 3 4" xfId="10834"/>
    <cellStyle name="Percent 5 2 4 2 2 2 3 4 2" xfId="27824"/>
    <cellStyle name="Percent 5 2 4 2 2 2 3 5" xfId="18080"/>
    <cellStyle name="Percent 5 2 4 2 2 2 3 6" xfId="20864"/>
    <cellStyle name="Percent 5 2 4 2 2 2 4" xfId="5265"/>
    <cellStyle name="Percent 5 2 4 2 2 2 4 2" xfId="9441"/>
    <cellStyle name="Percent 5 2 4 2 2 2 4 2 2" xfId="15706"/>
    <cellStyle name="Percent 5 2 4 2 2 2 4 2 2 2" xfId="32696"/>
    <cellStyle name="Percent 5 2 4 2 2 2 4 2 3" xfId="25736"/>
    <cellStyle name="Percent 5 2 4 2 2 2 4 3" xfId="7353"/>
    <cellStyle name="Percent 5 2 4 2 2 2 4 3 2" xfId="13618"/>
    <cellStyle name="Percent 5 2 4 2 2 2 4 3 2 2" xfId="30608"/>
    <cellStyle name="Percent 5 2 4 2 2 2 4 3 3" xfId="23648"/>
    <cellStyle name="Percent 5 2 4 2 2 2 4 4" xfId="11530"/>
    <cellStyle name="Percent 5 2 4 2 2 2 4 4 2" xfId="28520"/>
    <cellStyle name="Percent 5 2 4 2 2 2 4 5" xfId="18776"/>
    <cellStyle name="Percent 5 2 4 2 2 2 4 6" xfId="21560"/>
    <cellStyle name="Percent 5 2 4 2 2 2 5" xfId="8049"/>
    <cellStyle name="Percent 5 2 4 2 2 2 5 2" xfId="14314"/>
    <cellStyle name="Percent 5 2 4 2 2 2 5 2 2" xfId="31304"/>
    <cellStyle name="Percent 5 2 4 2 2 2 5 3" xfId="24344"/>
    <cellStyle name="Percent 5 2 4 2 2 2 6" xfId="5961"/>
    <cellStyle name="Percent 5 2 4 2 2 2 6 2" xfId="12226"/>
    <cellStyle name="Percent 5 2 4 2 2 2 6 2 2" xfId="29216"/>
    <cellStyle name="Percent 5 2 4 2 2 2 6 3" xfId="22256"/>
    <cellStyle name="Percent 5 2 4 2 2 2 7" xfId="10138"/>
    <cellStyle name="Percent 5 2 4 2 2 2 7 2" xfId="27128"/>
    <cellStyle name="Percent 5 2 4 2 2 2 7 3" xfId="20168"/>
    <cellStyle name="Percent 5 2 4 2 2 2 8" xfId="16700"/>
    <cellStyle name="Percent 5 2 4 2 2 2 8 2" xfId="26432"/>
    <cellStyle name="Percent 5 2 4 2 2 2 9" xfId="17384"/>
    <cellStyle name="Percent 5 2 4 2 2 3" xfId="4044"/>
    <cellStyle name="Percent 5 2 4 2 2 3 2" xfId="4740"/>
    <cellStyle name="Percent 5 2 4 2 2 3 2 2" xfId="8916"/>
    <cellStyle name="Percent 5 2 4 2 2 3 2 2 2" xfId="15181"/>
    <cellStyle name="Percent 5 2 4 2 2 3 2 2 2 2" xfId="32171"/>
    <cellStyle name="Percent 5 2 4 2 2 3 2 2 3" xfId="25211"/>
    <cellStyle name="Percent 5 2 4 2 2 3 2 3" xfId="6828"/>
    <cellStyle name="Percent 5 2 4 2 2 3 2 3 2" xfId="13093"/>
    <cellStyle name="Percent 5 2 4 2 2 3 2 3 2 2" xfId="30083"/>
    <cellStyle name="Percent 5 2 4 2 2 3 2 3 3" xfId="23123"/>
    <cellStyle name="Percent 5 2 4 2 2 3 2 4" xfId="11005"/>
    <cellStyle name="Percent 5 2 4 2 2 3 2 4 2" xfId="27995"/>
    <cellStyle name="Percent 5 2 4 2 2 3 2 5" xfId="18251"/>
    <cellStyle name="Percent 5 2 4 2 2 3 2 6" xfId="21035"/>
    <cellStyle name="Percent 5 2 4 2 2 3 3" xfId="5436"/>
    <cellStyle name="Percent 5 2 4 2 2 3 3 2" xfId="9612"/>
    <cellStyle name="Percent 5 2 4 2 2 3 3 2 2" xfId="15877"/>
    <cellStyle name="Percent 5 2 4 2 2 3 3 2 2 2" xfId="32867"/>
    <cellStyle name="Percent 5 2 4 2 2 3 3 2 3" xfId="25907"/>
    <cellStyle name="Percent 5 2 4 2 2 3 3 3" xfId="7524"/>
    <cellStyle name="Percent 5 2 4 2 2 3 3 3 2" xfId="13789"/>
    <cellStyle name="Percent 5 2 4 2 2 3 3 3 2 2" xfId="30779"/>
    <cellStyle name="Percent 5 2 4 2 2 3 3 3 3" xfId="23819"/>
    <cellStyle name="Percent 5 2 4 2 2 3 3 4" xfId="11701"/>
    <cellStyle name="Percent 5 2 4 2 2 3 3 4 2" xfId="28691"/>
    <cellStyle name="Percent 5 2 4 2 2 3 3 5" xfId="18947"/>
    <cellStyle name="Percent 5 2 4 2 2 3 3 6" xfId="21731"/>
    <cellStyle name="Percent 5 2 4 2 2 3 4" xfId="8220"/>
    <cellStyle name="Percent 5 2 4 2 2 3 4 2" xfId="14485"/>
    <cellStyle name="Percent 5 2 4 2 2 3 4 2 2" xfId="31475"/>
    <cellStyle name="Percent 5 2 4 2 2 3 4 3" xfId="24515"/>
    <cellStyle name="Percent 5 2 4 2 2 3 5" xfId="6132"/>
    <cellStyle name="Percent 5 2 4 2 2 3 5 2" xfId="12397"/>
    <cellStyle name="Percent 5 2 4 2 2 3 5 2 2" xfId="29387"/>
    <cellStyle name="Percent 5 2 4 2 2 3 5 3" xfId="22427"/>
    <cellStyle name="Percent 5 2 4 2 2 3 6" xfId="10309"/>
    <cellStyle name="Percent 5 2 4 2 2 3 6 2" xfId="27299"/>
    <cellStyle name="Percent 5 2 4 2 2 3 6 3" xfId="20339"/>
    <cellStyle name="Percent 5 2 4 2 2 3 7" xfId="16871"/>
    <cellStyle name="Percent 5 2 4 2 2 3 7 2" xfId="26603"/>
    <cellStyle name="Percent 5 2 4 2 2 3 8" xfId="17555"/>
    <cellStyle name="Percent 5 2 4 2 2 3 9" xfId="19643"/>
    <cellStyle name="Percent 5 2 4 2 2 4" xfId="4398"/>
    <cellStyle name="Percent 5 2 4 2 2 4 2" xfId="8574"/>
    <cellStyle name="Percent 5 2 4 2 2 4 2 2" xfId="14839"/>
    <cellStyle name="Percent 5 2 4 2 2 4 2 2 2" xfId="31829"/>
    <cellStyle name="Percent 5 2 4 2 2 4 2 3" xfId="24869"/>
    <cellStyle name="Percent 5 2 4 2 2 4 3" xfId="6486"/>
    <cellStyle name="Percent 5 2 4 2 2 4 3 2" xfId="12751"/>
    <cellStyle name="Percent 5 2 4 2 2 4 3 2 2" xfId="29741"/>
    <cellStyle name="Percent 5 2 4 2 2 4 3 3" xfId="22781"/>
    <cellStyle name="Percent 5 2 4 2 2 4 4" xfId="10663"/>
    <cellStyle name="Percent 5 2 4 2 2 4 4 2" xfId="27653"/>
    <cellStyle name="Percent 5 2 4 2 2 4 5" xfId="17909"/>
    <cellStyle name="Percent 5 2 4 2 2 4 6" xfId="20693"/>
    <cellStyle name="Percent 5 2 4 2 2 5" xfId="5094"/>
    <cellStyle name="Percent 5 2 4 2 2 5 2" xfId="9270"/>
    <cellStyle name="Percent 5 2 4 2 2 5 2 2" xfId="15535"/>
    <cellStyle name="Percent 5 2 4 2 2 5 2 2 2" xfId="32525"/>
    <cellStyle name="Percent 5 2 4 2 2 5 2 3" xfId="25565"/>
    <cellStyle name="Percent 5 2 4 2 2 5 3" xfId="7182"/>
    <cellStyle name="Percent 5 2 4 2 2 5 3 2" xfId="13447"/>
    <cellStyle name="Percent 5 2 4 2 2 5 3 2 2" xfId="30437"/>
    <cellStyle name="Percent 5 2 4 2 2 5 3 3" xfId="23477"/>
    <cellStyle name="Percent 5 2 4 2 2 5 4" xfId="11359"/>
    <cellStyle name="Percent 5 2 4 2 2 5 4 2" xfId="28349"/>
    <cellStyle name="Percent 5 2 4 2 2 5 5" xfId="18605"/>
    <cellStyle name="Percent 5 2 4 2 2 5 6" xfId="21389"/>
    <cellStyle name="Percent 5 2 4 2 2 6" xfId="7878"/>
    <cellStyle name="Percent 5 2 4 2 2 6 2" xfId="14143"/>
    <cellStyle name="Percent 5 2 4 2 2 6 2 2" xfId="31133"/>
    <cellStyle name="Percent 5 2 4 2 2 6 3" xfId="24173"/>
    <cellStyle name="Percent 5 2 4 2 2 7" xfId="5790"/>
    <cellStyle name="Percent 5 2 4 2 2 7 2" xfId="12055"/>
    <cellStyle name="Percent 5 2 4 2 2 7 2 2" xfId="29045"/>
    <cellStyle name="Percent 5 2 4 2 2 7 3" xfId="22085"/>
    <cellStyle name="Percent 5 2 4 2 2 8" xfId="9967"/>
    <cellStyle name="Percent 5 2 4 2 2 8 2" xfId="26957"/>
    <cellStyle name="Percent 5 2 4 2 2 8 3" xfId="19997"/>
    <cellStyle name="Percent 5 2 4 2 2 9" xfId="16529"/>
    <cellStyle name="Percent 5 2 4 2 2 9 2" xfId="26261"/>
    <cellStyle name="Percent 5 2 4 2 3" xfId="3795"/>
    <cellStyle name="Percent 5 2 4 2 3 10" xfId="19394"/>
    <cellStyle name="Percent 5 2 4 2 3 2" xfId="4137"/>
    <cellStyle name="Percent 5 2 4 2 3 2 2" xfId="4833"/>
    <cellStyle name="Percent 5 2 4 2 3 2 2 2" xfId="9009"/>
    <cellStyle name="Percent 5 2 4 2 3 2 2 2 2" xfId="15274"/>
    <cellStyle name="Percent 5 2 4 2 3 2 2 2 2 2" xfId="32264"/>
    <cellStyle name="Percent 5 2 4 2 3 2 2 2 3" xfId="25304"/>
    <cellStyle name="Percent 5 2 4 2 3 2 2 3" xfId="6921"/>
    <cellStyle name="Percent 5 2 4 2 3 2 2 3 2" xfId="13186"/>
    <cellStyle name="Percent 5 2 4 2 3 2 2 3 2 2" xfId="30176"/>
    <cellStyle name="Percent 5 2 4 2 3 2 2 3 3" xfId="23216"/>
    <cellStyle name="Percent 5 2 4 2 3 2 2 4" xfId="11098"/>
    <cellStyle name="Percent 5 2 4 2 3 2 2 4 2" xfId="28088"/>
    <cellStyle name="Percent 5 2 4 2 3 2 2 5" xfId="18344"/>
    <cellStyle name="Percent 5 2 4 2 3 2 2 6" xfId="21128"/>
    <cellStyle name="Percent 5 2 4 2 3 2 3" xfId="5529"/>
    <cellStyle name="Percent 5 2 4 2 3 2 3 2" xfId="9705"/>
    <cellStyle name="Percent 5 2 4 2 3 2 3 2 2" xfId="15970"/>
    <cellStyle name="Percent 5 2 4 2 3 2 3 2 2 2" xfId="32960"/>
    <cellStyle name="Percent 5 2 4 2 3 2 3 2 3" xfId="26000"/>
    <cellStyle name="Percent 5 2 4 2 3 2 3 3" xfId="7617"/>
    <cellStyle name="Percent 5 2 4 2 3 2 3 3 2" xfId="13882"/>
    <cellStyle name="Percent 5 2 4 2 3 2 3 3 2 2" xfId="30872"/>
    <cellStyle name="Percent 5 2 4 2 3 2 3 3 3" xfId="23912"/>
    <cellStyle name="Percent 5 2 4 2 3 2 3 4" xfId="11794"/>
    <cellStyle name="Percent 5 2 4 2 3 2 3 4 2" xfId="28784"/>
    <cellStyle name="Percent 5 2 4 2 3 2 3 5" xfId="19040"/>
    <cellStyle name="Percent 5 2 4 2 3 2 3 6" xfId="21824"/>
    <cellStyle name="Percent 5 2 4 2 3 2 4" xfId="8313"/>
    <cellStyle name="Percent 5 2 4 2 3 2 4 2" xfId="14578"/>
    <cellStyle name="Percent 5 2 4 2 3 2 4 2 2" xfId="31568"/>
    <cellStyle name="Percent 5 2 4 2 3 2 4 3" xfId="24608"/>
    <cellStyle name="Percent 5 2 4 2 3 2 5" xfId="6225"/>
    <cellStyle name="Percent 5 2 4 2 3 2 5 2" xfId="12490"/>
    <cellStyle name="Percent 5 2 4 2 3 2 5 2 2" xfId="29480"/>
    <cellStyle name="Percent 5 2 4 2 3 2 5 3" xfId="22520"/>
    <cellStyle name="Percent 5 2 4 2 3 2 6" xfId="10402"/>
    <cellStyle name="Percent 5 2 4 2 3 2 6 2" xfId="27392"/>
    <cellStyle name="Percent 5 2 4 2 3 2 6 3" xfId="20432"/>
    <cellStyle name="Percent 5 2 4 2 3 2 7" xfId="16964"/>
    <cellStyle name="Percent 5 2 4 2 3 2 7 2" xfId="26696"/>
    <cellStyle name="Percent 5 2 4 2 3 2 8" xfId="17648"/>
    <cellStyle name="Percent 5 2 4 2 3 2 9" xfId="19736"/>
    <cellStyle name="Percent 5 2 4 2 3 3" xfId="4491"/>
    <cellStyle name="Percent 5 2 4 2 3 3 2" xfId="8667"/>
    <cellStyle name="Percent 5 2 4 2 3 3 2 2" xfId="14932"/>
    <cellStyle name="Percent 5 2 4 2 3 3 2 2 2" xfId="31922"/>
    <cellStyle name="Percent 5 2 4 2 3 3 2 3" xfId="24962"/>
    <cellStyle name="Percent 5 2 4 2 3 3 3" xfId="6579"/>
    <cellStyle name="Percent 5 2 4 2 3 3 3 2" xfId="12844"/>
    <cellStyle name="Percent 5 2 4 2 3 3 3 2 2" xfId="29834"/>
    <cellStyle name="Percent 5 2 4 2 3 3 3 3" xfId="22874"/>
    <cellStyle name="Percent 5 2 4 2 3 3 4" xfId="10756"/>
    <cellStyle name="Percent 5 2 4 2 3 3 4 2" xfId="27746"/>
    <cellStyle name="Percent 5 2 4 2 3 3 5" xfId="18002"/>
    <cellStyle name="Percent 5 2 4 2 3 3 6" xfId="20786"/>
    <cellStyle name="Percent 5 2 4 2 3 4" xfId="5187"/>
    <cellStyle name="Percent 5 2 4 2 3 4 2" xfId="9363"/>
    <cellStyle name="Percent 5 2 4 2 3 4 2 2" xfId="15628"/>
    <cellStyle name="Percent 5 2 4 2 3 4 2 2 2" xfId="32618"/>
    <cellStyle name="Percent 5 2 4 2 3 4 2 3" xfId="25658"/>
    <cellStyle name="Percent 5 2 4 2 3 4 3" xfId="7275"/>
    <cellStyle name="Percent 5 2 4 2 3 4 3 2" xfId="13540"/>
    <cellStyle name="Percent 5 2 4 2 3 4 3 2 2" xfId="30530"/>
    <cellStyle name="Percent 5 2 4 2 3 4 3 3" xfId="23570"/>
    <cellStyle name="Percent 5 2 4 2 3 4 4" xfId="11452"/>
    <cellStyle name="Percent 5 2 4 2 3 4 4 2" xfId="28442"/>
    <cellStyle name="Percent 5 2 4 2 3 4 5" xfId="18698"/>
    <cellStyle name="Percent 5 2 4 2 3 4 6" xfId="21482"/>
    <cellStyle name="Percent 5 2 4 2 3 5" xfId="7971"/>
    <cellStyle name="Percent 5 2 4 2 3 5 2" xfId="14236"/>
    <cellStyle name="Percent 5 2 4 2 3 5 2 2" xfId="31226"/>
    <cellStyle name="Percent 5 2 4 2 3 5 3" xfId="24266"/>
    <cellStyle name="Percent 5 2 4 2 3 6" xfId="5883"/>
    <cellStyle name="Percent 5 2 4 2 3 6 2" xfId="12148"/>
    <cellStyle name="Percent 5 2 4 2 3 6 2 2" xfId="29138"/>
    <cellStyle name="Percent 5 2 4 2 3 6 3" xfId="22178"/>
    <cellStyle name="Percent 5 2 4 2 3 7" xfId="10060"/>
    <cellStyle name="Percent 5 2 4 2 3 7 2" xfId="27050"/>
    <cellStyle name="Percent 5 2 4 2 3 7 3" xfId="20090"/>
    <cellStyle name="Percent 5 2 4 2 3 8" xfId="16622"/>
    <cellStyle name="Percent 5 2 4 2 3 8 2" xfId="26354"/>
    <cellStyle name="Percent 5 2 4 2 3 9" xfId="17306"/>
    <cellStyle name="Percent 5 2 4 2 4" xfId="3966"/>
    <cellStyle name="Percent 5 2 4 2 4 2" xfId="4662"/>
    <cellStyle name="Percent 5 2 4 2 4 2 2" xfId="8838"/>
    <cellStyle name="Percent 5 2 4 2 4 2 2 2" xfId="15103"/>
    <cellStyle name="Percent 5 2 4 2 4 2 2 2 2" xfId="32093"/>
    <cellStyle name="Percent 5 2 4 2 4 2 2 3" xfId="25133"/>
    <cellStyle name="Percent 5 2 4 2 4 2 3" xfId="6750"/>
    <cellStyle name="Percent 5 2 4 2 4 2 3 2" xfId="13015"/>
    <cellStyle name="Percent 5 2 4 2 4 2 3 2 2" xfId="30005"/>
    <cellStyle name="Percent 5 2 4 2 4 2 3 3" xfId="23045"/>
    <cellStyle name="Percent 5 2 4 2 4 2 4" xfId="10927"/>
    <cellStyle name="Percent 5 2 4 2 4 2 4 2" xfId="27917"/>
    <cellStyle name="Percent 5 2 4 2 4 2 5" xfId="18173"/>
    <cellStyle name="Percent 5 2 4 2 4 2 6" xfId="20957"/>
    <cellStyle name="Percent 5 2 4 2 4 3" xfId="5358"/>
    <cellStyle name="Percent 5 2 4 2 4 3 2" xfId="9534"/>
    <cellStyle name="Percent 5 2 4 2 4 3 2 2" xfId="15799"/>
    <cellStyle name="Percent 5 2 4 2 4 3 2 2 2" xfId="32789"/>
    <cellStyle name="Percent 5 2 4 2 4 3 2 3" xfId="25829"/>
    <cellStyle name="Percent 5 2 4 2 4 3 3" xfId="7446"/>
    <cellStyle name="Percent 5 2 4 2 4 3 3 2" xfId="13711"/>
    <cellStyle name="Percent 5 2 4 2 4 3 3 2 2" xfId="30701"/>
    <cellStyle name="Percent 5 2 4 2 4 3 3 3" xfId="23741"/>
    <cellStyle name="Percent 5 2 4 2 4 3 4" xfId="11623"/>
    <cellStyle name="Percent 5 2 4 2 4 3 4 2" xfId="28613"/>
    <cellStyle name="Percent 5 2 4 2 4 3 5" xfId="18869"/>
    <cellStyle name="Percent 5 2 4 2 4 3 6" xfId="21653"/>
    <cellStyle name="Percent 5 2 4 2 4 4" xfId="8142"/>
    <cellStyle name="Percent 5 2 4 2 4 4 2" xfId="14407"/>
    <cellStyle name="Percent 5 2 4 2 4 4 2 2" xfId="31397"/>
    <cellStyle name="Percent 5 2 4 2 4 4 3" xfId="24437"/>
    <cellStyle name="Percent 5 2 4 2 4 5" xfId="6054"/>
    <cellStyle name="Percent 5 2 4 2 4 5 2" xfId="12319"/>
    <cellStyle name="Percent 5 2 4 2 4 5 2 2" xfId="29309"/>
    <cellStyle name="Percent 5 2 4 2 4 5 3" xfId="22349"/>
    <cellStyle name="Percent 5 2 4 2 4 6" xfId="10231"/>
    <cellStyle name="Percent 5 2 4 2 4 6 2" xfId="27221"/>
    <cellStyle name="Percent 5 2 4 2 4 6 3" xfId="20261"/>
    <cellStyle name="Percent 5 2 4 2 4 7" xfId="16793"/>
    <cellStyle name="Percent 5 2 4 2 4 7 2" xfId="26525"/>
    <cellStyle name="Percent 5 2 4 2 4 8" xfId="17477"/>
    <cellStyle name="Percent 5 2 4 2 4 9" xfId="19565"/>
    <cellStyle name="Percent 5 2 4 2 5" xfId="4320"/>
    <cellStyle name="Percent 5 2 4 2 5 2" xfId="8496"/>
    <cellStyle name="Percent 5 2 4 2 5 2 2" xfId="14761"/>
    <cellStyle name="Percent 5 2 4 2 5 2 2 2" xfId="31751"/>
    <cellStyle name="Percent 5 2 4 2 5 2 3" xfId="24791"/>
    <cellStyle name="Percent 5 2 4 2 5 3" xfId="6408"/>
    <cellStyle name="Percent 5 2 4 2 5 3 2" xfId="12673"/>
    <cellStyle name="Percent 5 2 4 2 5 3 2 2" xfId="29663"/>
    <cellStyle name="Percent 5 2 4 2 5 3 3" xfId="22703"/>
    <cellStyle name="Percent 5 2 4 2 5 4" xfId="10585"/>
    <cellStyle name="Percent 5 2 4 2 5 4 2" xfId="27575"/>
    <cellStyle name="Percent 5 2 4 2 5 5" xfId="17831"/>
    <cellStyle name="Percent 5 2 4 2 5 6" xfId="20615"/>
    <cellStyle name="Percent 5 2 4 2 6" xfId="5016"/>
    <cellStyle name="Percent 5 2 4 2 6 2" xfId="9192"/>
    <cellStyle name="Percent 5 2 4 2 6 2 2" xfId="15457"/>
    <cellStyle name="Percent 5 2 4 2 6 2 2 2" xfId="32447"/>
    <cellStyle name="Percent 5 2 4 2 6 2 3" xfId="25487"/>
    <cellStyle name="Percent 5 2 4 2 6 3" xfId="7104"/>
    <cellStyle name="Percent 5 2 4 2 6 3 2" xfId="13369"/>
    <cellStyle name="Percent 5 2 4 2 6 3 2 2" xfId="30359"/>
    <cellStyle name="Percent 5 2 4 2 6 3 3" xfId="23399"/>
    <cellStyle name="Percent 5 2 4 2 6 4" xfId="11281"/>
    <cellStyle name="Percent 5 2 4 2 6 4 2" xfId="28271"/>
    <cellStyle name="Percent 5 2 4 2 6 5" xfId="18527"/>
    <cellStyle name="Percent 5 2 4 2 6 6" xfId="21311"/>
    <cellStyle name="Percent 5 2 4 2 7" xfId="7800"/>
    <cellStyle name="Percent 5 2 4 2 7 2" xfId="14065"/>
    <cellStyle name="Percent 5 2 4 2 7 2 2" xfId="31055"/>
    <cellStyle name="Percent 5 2 4 2 7 3" xfId="24095"/>
    <cellStyle name="Percent 5 2 4 2 8" xfId="5712"/>
    <cellStyle name="Percent 5 2 4 2 8 2" xfId="11977"/>
    <cellStyle name="Percent 5 2 4 2 8 2 2" xfId="28967"/>
    <cellStyle name="Percent 5 2 4 2 8 3" xfId="22007"/>
    <cellStyle name="Percent 5 2 4 2 9" xfId="9889"/>
    <cellStyle name="Percent 5 2 4 2 9 2" xfId="26879"/>
    <cellStyle name="Percent 5 2 4 2 9 3" xfId="19919"/>
    <cellStyle name="Percent 5 2 4 3" xfId="3663"/>
    <cellStyle name="Percent 5 2 4 3 10" xfId="17174"/>
    <cellStyle name="Percent 5 2 4 3 11" xfId="19262"/>
    <cellStyle name="Percent 5 2 4 3 2" xfId="3834"/>
    <cellStyle name="Percent 5 2 4 3 2 10" xfId="19433"/>
    <cellStyle name="Percent 5 2 4 3 2 2" xfId="4176"/>
    <cellStyle name="Percent 5 2 4 3 2 2 2" xfId="4872"/>
    <cellStyle name="Percent 5 2 4 3 2 2 2 2" xfId="9048"/>
    <cellStyle name="Percent 5 2 4 3 2 2 2 2 2" xfId="15313"/>
    <cellStyle name="Percent 5 2 4 3 2 2 2 2 2 2" xfId="32303"/>
    <cellStyle name="Percent 5 2 4 3 2 2 2 2 3" xfId="25343"/>
    <cellStyle name="Percent 5 2 4 3 2 2 2 3" xfId="6960"/>
    <cellStyle name="Percent 5 2 4 3 2 2 2 3 2" xfId="13225"/>
    <cellStyle name="Percent 5 2 4 3 2 2 2 3 2 2" xfId="30215"/>
    <cellStyle name="Percent 5 2 4 3 2 2 2 3 3" xfId="23255"/>
    <cellStyle name="Percent 5 2 4 3 2 2 2 4" xfId="11137"/>
    <cellStyle name="Percent 5 2 4 3 2 2 2 4 2" xfId="28127"/>
    <cellStyle name="Percent 5 2 4 3 2 2 2 5" xfId="18383"/>
    <cellStyle name="Percent 5 2 4 3 2 2 2 6" xfId="21167"/>
    <cellStyle name="Percent 5 2 4 3 2 2 3" xfId="5568"/>
    <cellStyle name="Percent 5 2 4 3 2 2 3 2" xfId="9744"/>
    <cellStyle name="Percent 5 2 4 3 2 2 3 2 2" xfId="16009"/>
    <cellStyle name="Percent 5 2 4 3 2 2 3 2 2 2" xfId="32999"/>
    <cellStyle name="Percent 5 2 4 3 2 2 3 2 3" xfId="26039"/>
    <cellStyle name="Percent 5 2 4 3 2 2 3 3" xfId="7656"/>
    <cellStyle name="Percent 5 2 4 3 2 2 3 3 2" xfId="13921"/>
    <cellStyle name="Percent 5 2 4 3 2 2 3 3 2 2" xfId="30911"/>
    <cellStyle name="Percent 5 2 4 3 2 2 3 3 3" xfId="23951"/>
    <cellStyle name="Percent 5 2 4 3 2 2 3 4" xfId="11833"/>
    <cellStyle name="Percent 5 2 4 3 2 2 3 4 2" xfId="28823"/>
    <cellStyle name="Percent 5 2 4 3 2 2 3 5" xfId="19079"/>
    <cellStyle name="Percent 5 2 4 3 2 2 3 6" xfId="21863"/>
    <cellStyle name="Percent 5 2 4 3 2 2 4" xfId="8352"/>
    <cellStyle name="Percent 5 2 4 3 2 2 4 2" xfId="14617"/>
    <cellStyle name="Percent 5 2 4 3 2 2 4 2 2" xfId="31607"/>
    <cellStyle name="Percent 5 2 4 3 2 2 4 3" xfId="24647"/>
    <cellStyle name="Percent 5 2 4 3 2 2 5" xfId="6264"/>
    <cellStyle name="Percent 5 2 4 3 2 2 5 2" xfId="12529"/>
    <cellStyle name="Percent 5 2 4 3 2 2 5 2 2" xfId="29519"/>
    <cellStyle name="Percent 5 2 4 3 2 2 5 3" xfId="22559"/>
    <cellStyle name="Percent 5 2 4 3 2 2 6" xfId="10441"/>
    <cellStyle name="Percent 5 2 4 3 2 2 6 2" xfId="27431"/>
    <cellStyle name="Percent 5 2 4 3 2 2 6 3" xfId="20471"/>
    <cellStyle name="Percent 5 2 4 3 2 2 7" xfId="17003"/>
    <cellStyle name="Percent 5 2 4 3 2 2 7 2" xfId="26735"/>
    <cellStyle name="Percent 5 2 4 3 2 2 8" xfId="17687"/>
    <cellStyle name="Percent 5 2 4 3 2 2 9" xfId="19775"/>
    <cellStyle name="Percent 5 2 4 3 2 3" xfId="4530"/>
    <cellStyle name="Percent 5 2 4 3 2 3 2" xfId="8706"/>
    <cellStyle name="Percent 5 2 4 3 2 3 2 2" xfId="14971"/>
    <cellStyle name="Percent 5 2 4 3 2 3 2 2 2" xfId="31961"/>
    <cellStyle name="Percent 5 2 4 3 2 3 2 3" xfId="25001"/>
    <cellStyle name="Percent 5 2 4 3 2 3 3" xfId="6618"/>
    <cellStyle name="Percent 5 2 4 3 2 3 3 2" xfId="12883"/>
    <cellStyle name="Percent 5 2 4 3 2 3 3 2 2" xfId="29873"/>
    <cellStyle name="Percent 5 2 4 3 2 3 3 3" xfId="22913"/>
    <cellStyle name="Percent 5 2 4 3 2 3 4" xfId="10795"/>
    <cellStyle name="Percent 5 2 4 3 2 3 4 2" xfId="27785"/>
    <cellStyle name="Percent 5 2 4 3 2 3 5" xfId="18041"/>
    <cellStyle name="Percent 5 2 4 3 2 3 6" xfId="20825"/>
    <cellStyle name="Percent 5 2 4 3 2 4" xfId="5226"/>
    <cellStyle name="Percent 5 2 4 3 2 4 2" xfId="9402"/>
    <cellStyle name="Percent 5 2 4 3 2 4 2 2" xfId="15667"/>
    <cellStyle name="Percent 5 2 4 3 2 4 2 2 2" xfId="32657"/>
    <cellStyle name="Percent 5 2 4 3 2 4 2 3" xfId="25697"/>
    <cellStyle name="Percent 5 2 4 3 2 4 3" xfId="7314"/>
    <cellStyle name="Percent 5 2 4 3 2 4 3 2" xfId="13579"/>
    <cellStyle name="Percent 5 2 4 3 2 4 3 2 2" xfId="30569"/>
    <cellStyle name="Percent 5 2 4 3 2 4 3 3" xfId="23609"/>
    <cellStyle name="Percent 5 2 4 3 2 4 4" xfId="11491"/>
    <cellStyle name="Percent 5 2 4 3 2 4 4 2" xfId="28481"/>
    <cellStyle name="Percent 5 2 4 3 2 4 5" xfId="18737"/>
    <cellStyle name="Percent 5 2 4 3 2 4 6" xfId="21521"/>
    <cellStyle name="Percent 5 2 4 3 2 5" xfId="8010"/>
    <cellStyle name="Percent 5 2 4 3 2 5 2" xfId="14275"/>
    <cellStyle name="Percent 5 2 4 3 2 5 2 2" xfId="31265"/>
    <cellStyle name="Percent 5 2 4 3 2 5 3" xfId="24305"/>
    <cellStyle name="Percent 5 2 4 3 2 6" xfId="5922"/>
    <cellStyle name="Percent 5 2 4 3 2 6 2" xfId="12187"/>
    <cellStyle name="Percent 5 2 4 3 2 6 2 2" xfId="29177"/>
    <cellStyle name="Percent 5 2 4 3 2 6 3" xfId="22217"/>
    <cellStyle name="Percent 5 2 4 3 2 7" xfId="10099"/>
    <cellStyle name="Percent 5 2 4 3 2 7 2" xfId="27089"/>
    <cellStyle name="Percent 5 2 4 3 2 7 3" xfId="20129"/>
    <cellStyle name="Percent 5 2 4 3 2 8" xfId="16661"/>
    <cellStyle name="Percent 5 2 4 3 2 8 2" xfId="26393"/>
    <cellStyle name="Percent 5 2 4 3 2 9" xfId="17345"/>
    <cellStyle name="Percent 5 2 4 3 3" xfId="4005"/>
    <cellStyle name="Percent 5 2 4 3 3 2" xfId="4701"/>
    <cellStyle name="Percent 5 2 4 3 3 2 2" xfId="8877"/>
    <cellStyle name="Percent 5 2 4 3 3 2 2 2" xfId="15142"/>
    <cellStyle name="Percent 5 2 4 3 3 2 2 2 2" xfId="32132"/>
    <cellStyle name="Percent 5 2 4 3 3 2 2 3" xfId="25172"/>
    <cellStyle name="Percent 5 2 4 3 3 2 3" xfId="6789"/>
    <cellStyle name="Percent 5 2 4 3 3 2 3 2" xfId="13054"/>
    <cellStyle name="Percent 5 2 4 3 3 2 3 2 2" xfId="30044"/>
    <cellStyle name="Percent 5 2 4 3 3 2 3 3" xfId="23084"/>
    <cellStyle name="Percent 5 2 4 3 3 2 4" xfId="10966"/>
    <cellStyle name="Percent 5 2 4 3 3 2 4 2" xfId="27956"/>
    <cellStyle name="Percent 5 2 4 3 3 2 5" xfId="18212"/>
    <cellStyle name="Percent 5 2 4 3 3 2 6" xfId="20996"/>
    <cellStyle name="Percent 5 2 4 3 3 3" xfId="5397"/>
    <cellStyle name="Percent 5 2 4 3 3 3 2" xfId="9573"/>
    <cellStyle name="Percent 5 2 4 3 3 3 2 2" xfId="15838"/>
    <cellStyle name="Percent 5 2 4 3 3 3 2 2 2" xfId="32828"/>
    <cellStyle name="Percent 5 2 4 3 3 3 2 3" xfId="25868"/>
    <cellStyle name="Percent 5 2 4 3 3 3 3" xfId="7485"/>
    <cellStyle name="Percent 5 2 4 3 3 3 3 2" xfId="13750"/>
    <cellStyle name="Percent 5 2 4 3 3 3 3 2 2" xfId="30740"/>
    <cellStyle name="Percent 5 2 4 3 3 3 3 3" xfId="23780"/>
    <cellStyle name="Percent 5 2 4 3 3 3 4" xfId="11662"/>
    <cellStyle name="Percent 5 2 4 3 3 3 4 2" xfId="28652"/>
    <cellStyle name="Percent 5 2 4 3 3 3 5" xfId="18908"/>
    <cellStyle name="Percent 5 2 4 3 3 3 6" xfId="21692"/>
    <cellStyle name="Percent 5 2 4 3 3 4" xfId="8181"/>
    <cellStyle name="Percent 5 2 4 3 3 4 2" xfId="14446"/>
    <cellStyle name="Percent 5 2 4 3 3 4 2 2" xfId="31436"/>
    <cellStyle name="Percent 5 2 4 3 3 4 3" xfId="24476"/>
    <cellStyle name="Percent 5 2 4 3 3 5" xfId="6093"/>
    <cellStyle name="Percent 5 2 4 3 3 5 2" xfId="12358"/>
    <cellStyle name="Percent 5 2 4 3 3 5 2 2" xfId="29348"/>
    <cellStyle name="Percent 5 2 4 3 3 5 3" xfId="22388"/>
    <cellStyle name="Percent 5 2 4 3 3 6" xfId="10270"/>
    <cellStyle name="Percent 5 2 4 3 3 6 2" xfId="27260"/>
    <cellStyle name="Percent 5 2 4 3 3 6 3" xfId="20300"/>
    <cellStyle name="Percent 5 2 4 3 3 7" xfId="16832"/>
    <cellStyle name="Percent 5 2 4 3 3 7 2" xfId="26564"/>
    <cellStyle name="Percent 5 2 4 3 3 8" xfId="17516"/>
    <cellStyle name="Percent 5 2 4 3 3 9" xfId="19604"/>
    <cellStyle name="Percent 5 2 4 3 4" xfId="4359"/>
    <cellStyle name="Percent 5 2 4 3 4 2" xfId="8535"/>
    <cellStyle name="Percent 5 2 4 3 4 2 2" xfId="14800"/>
    <cellStyle name="Percent 5 2 4 3 4 2 2 2" xfId="31790"/>
    <cellStyle name="Percent 5 2 4 3 4 2 3" xfId="24830"/>
    <cellStyle name="Percent 5 2 4 3 4 3" xfId="6447"/>
    <cellStyle name="Percent 5 2 4 3 4 3 2" xfId="12712"/>
    <cellStyle name="Percent 5 2 4 3 4 3 2 2" xfId="29702"/>
    <cellStyle name="Percent 5 2 4 3 4 3 3" xfId="22742"/>
    <cellStyle name="Percent 5 2 4 3 4 4" xfId="10624"/>
    <cellStyle name="Percent 5 2 4 3 4 4 2" xfId="27614"/>
    <cellStyle name="Percent 5 2 4 3 4 5" xfId="17870"/>
    <cellStyle name="Percent 5 2 4 3 4 6" xfId="20654"/>
    <cellStyle name="Percent 5 2 4 3 5" xfId="5055"/>
    <cellStyle name="Percent 5 2 4 3 5 2" xfId="9231"/>
    <cellStyle name="Percent 5 2 4 3 5 2 2" xfId="15496"/>
    <cellStyle name="Percent 5 2 4 3 5 2 2 2" xfId="32486"/>
    <cellStyle name="Percent 5 2 4 3 5 2 3" xfId="25526"/>
    <cellStyle name="Percent 5 2 4 3 5 3" xfId="7143"/>
    <cellStyle name="Percent 5 2 4 3 5 3 2" xfId="13408"/>
    <cellStyle name="Percent 5 2 4 3 5 3 2 2" xfId="30398"/>
    <cellStyle name="Percent 5 2 4 3 5 3 3" xfId="23438"/>
    <cellStyle name="Percent 5 2 4 3 5 4" xfId="11320"/>
    <cellStyle name="Percent 5 2 4 3 5 4 2" xfId="28310"/>
    <cellStyle name="Percent 5 2 4 3 5 5" xfId="18566"/>
    <cellStyle name="Percent 5 2 4 3 5 6" xfId="21350"/>
    <cellStyle name="Percent 5 2 4 3 6" xfId="7839"/>
    <cellStyle name="Percent 5 2 4 3 6 2" xfId="14104"/>
    <cellStyle name="Percent 5 2 4 3 6 2 2" xfId="31094"/>
    <cellStyle name="Percent 5 2 4 3 6 3" xfId="24134"/>
    <cellStyle name="Percent 5 2 4 3 7" xfId="5751"/>
    <cellStyle name="Percent 5 2 4 3 7 2" xfId="12016"/>
    <cellStyle name="Percent 5 2 4 3 7 2 2" xfId="29006"/>
    <cellStyle name="Percent 5 2 4 3 7 3" xfId="22046"/>
    <cellStyle name="Percent 5 2 4 3 8" xfId="9928"/>
    <cellStyle name="Percent 5 2 4 3 8 2" xfId="26918"/>
    <cellStyle name="Percent 5 2 4 3 8 3" xfId="19958"/>
    <cellStyle name="Percent 5 2 4 3 9" xfId="16490"/>
    <cellStyle name="Percent 5 2 4 3 9 2" xfId="26222"/>
    <cellStyle name="Percent 5 2 4 4" xfId="3756"/>
    <cellStyle name="Percent 5 2 4 4 10" xfId="19355"/>
    <cellStyle name="Percent 5 2 4 4 2" xfId="4098"/>
    <cellStyle name="Percent 5 2 4 4 2 2" xfId="4794"/>
    <cellStyle name="Percent 5 2 4 4 2 2 2" xfId="8970"/>
    <cellStyle name="Percent 5 2 4 4 2 2 2 2" xfId="15235"/>
    <cellStyle name="Percent 5 2 4 4 2 2 2 2 2" xfId="32225"/>
    <cellStyle name="Percent 5 2 4 4 2 2 2 3" xfId="25265"/>
    <cellStyle name="Percent 5 2 4 4 2 2 3" xfId="6882"/>
    <cellStyle name="Percent 5 2 4 4 2 2 3 2" xfId="13147"/>
    <cellStyle name="Percent 5 2 4 4 2 2 3 2 2" xfId="30137"/>
    <cellStyle name="Percent 5 2 4 4 2 2 3 3" xfId="23177"/>
    <cellStyle name="Percent 5 2 4 4 2 2 4" xfId="11059"/>
    <cellStyle name="Percent 5 2 4 4 2 2 4 2" xfId="28049"/>
    <cellStyle name="Percent 5 2 4 4 2 2 5" xfId="18305"/>
    <cellStyle name="Percent 5 2 4 4 2 2 6" xfId="21089"/>
    <cellStyle name="Percent 5 2 4 4 2 3" xfId="5490"/>
    <cellStyle name="Percent 5 2 4 4 2 3 2" xfId="9666"/>
    <cellStyle name="Percent 5 2 4 4 2 3 2 2" xfId="15931"/>
    <cellStyle name="Percent 5 2 4 4 2 3 2 2 2" xfId="32921"/>
    <cellStyle name="Percent 5 2 4 4 2 3 2 3" xfId="25961"/>
    <cellStyle name="Percent 5 2 4 4 2 3 3" xfId="7578"/>
    <cellStyle name="Percent 5 2 4 4 2 3 3 2" xfId="13843"/>
    <cellStyle name="Percent 5 2 4 4 2 3 3 2 2" xfId="30833"/>
    <cellStyle name="Percent 5 2 4 4 2 3 3 3" xfId="23873"/>
    <cellStyle name="Percent 5 2 4 4 2 3 4" xfId="11755"/>
    <cellStyle name="Percent 5 2 4 4 2 3 4 2" xfId="28745"/>
    <cellStyle name="Percent 5 2 4 4 2 3 5" xfId="19001"/>
    <cellStyle name="Percent 5 2 4 4 2 3 6" xfId="21785"/>
    <cellStyle name="Percent 5 2 4 4 2 4" xfId="8274"/>
    <cellStyle name="Percent 5 2 4 4 2 4 2" xfId="14539"/>
    <cellStyle name="Percent 5 2 4 4 2 4 2 2" xfId="31529"/>
    <cellStyle name="Percent 5 2 4 4 2 4 3" xfId="24569"/>
    <cellStyle name="Percent 5 2 4 4 2 5" xfId="6186"/>
    <cellStyle name="Percent 5 2 4 4 2 5 2" xfId="12451"/>
    <cellStyle name="Percent 5 2 4 4 2 5 2 2" xfId="29441"/>
    <cellStyle name="Percent 5 2 4 4 2 5 3" xfId="22481"/>
    <cellStyle name="Percent 5 2 4 4 2 6" xfId="10363"/>
    <cellStyle name="Percent 5 2 4 4 2 6 2" xfId="27353"/>
    <cellStyle name="Percent 5 2 4 4 2 6 3" xfId="20393"/>
    <cellStyle name="Percent 5 2 4 4 2 7" xfId="16925"/>
    <cellStyle name="Percent 5 2 4 4 2 7 2" xfId="26657"/>
    <cellStyle name="Percent 5 2 4 4 2 8" xfId="17609"/>
    <cellStyle name="Percent 5 2 4 4 2 9" xfId="19697"/>
    <cellStyle name="Percent 5 2 4 4 3" xfId="4452"/>
    <cellStyle name="Percent 5 2 4 4 3 2" xfId="8628"/>
    <cellStyle name="Percent 5 2 4 4 3 2 2" xfId="14893"/>
    <cellStyle name="Percent 5 2 4 4 3 2 2 2" xfId="31883"/>
    <cellStyle name="Percent 5 2 4 4 3 2 3" xfId="24923"/>
    <cellStyle name="Percent 5 2 4 4 3 3" xfId="6540"/>
    <cellStyle name="Percent 5 2 4 4 3 3 2" xfId="12805"/>
    <cellStyle name="Percent 5 2 4 4 3 3 2 2" xfId="29795"/>
    <cellStyle name="Percent 5 2 4 4 3 3 3" xfId="22835"/>
    <cellStyle name="Percent 5 2 4 4 3 4" xfId="10717"/>
    <cellStyle name="Percent 5 2 4 4 3 4 2" xfId="27707"/>
    <cellStyle name="Percent 5 2 4 4 3 5" xfId="17963"/>
    <cellStyle name="Percent 5 2 4 4 3 6" xfId="20747"/>
    <cellStyle name="Percent 5 2 4 4 4" xfId="5148"/>
    <cellStyle name="Percent 5 2 4 4 4 2" xfId="9324"/>
    <cellStyle name="Percent 5 2 4 4 4 2 2" xfId="15589"/>
    <cellStyle name="Percent 5 2 4 4 4 2 2 2" xfId="32579"/>
    <cellStyle name="Percent 5 2 4 4 4 2 3" xfId="25619"/>
    <cellStyle name="Percent 5 2 4 4 4 3" xfId="7236"/>
    <cellStyle name="Percent 5 2 4 4 4 3 2" xfId="13501"/>
    <cellStyle name="Percent 5 2 4 4 4 3 2 2" xfId="30491"/>
    <cellStyle name="Percent 5 2 4 4 4 3 3" xfId="23531"/>
    <cellStyle name="Percent 5 2 4 4 4 4" xfId="11413"/>
    <cellStyle name="Percent 5 2 4 4 4 4 2" xfId="28403"/>
    <cellStyle name="Percent 5 2 4 4 4 5" xfId="18659"/>
    <cellStyle name="Percent 5 2 4 4 4 6" xfId="21443"/>
    <cellStyle name="Percent 5 2 4 4 5" xfId="7932"/>
    <cellStyle name="Percent 5 2 4 4 5 2" xfId="14197"/>
    <cellStyle name="Percent 5 2 4 4 5 2 2" xfId="31187"/>
    <cellStyle name="Percent 5 2 4 4 5 3" xfId="24227"/>
    <cellStyle name="Percent 5 2 4 4 6" xfId="5844"/>
    <cellStyle name="Percent 5 2 4 4 6 2" xfId="12109"/>
    <cellStyle name="Percent 5 2 4 4 6 2 2" xfId="29099"/>
    <cellStyle name="Percent 5 2 4 4 6 3" xfId="22139"/>
    <cellStyle name="Percent 5 2 4 4 7" xfId="10021"/>
    <cellStyle name="Percent 5 2 4 4 7 2" xfId="27011"/>
    <cellStyle name="Percent 5 2 4 4 7 3" xfId="20051"/>
    <cellStyle name="Percent 5 2 4 4 8" xfId="16583"/>
    <cellStyle name="Percent 5 2 4 4 8 2" xfId="26315"/>
    <cellStyle name="Percent 5 2 4 4 9" xfId="17267"/>
    <cellStyle name="Percent 5 2 4 5" xfId="3927"/>
    <cellStyle name="Percent 5 2 4 5 2" xfId="4623"/>
    <cellStyle name="Percent 5 2 4 5 2 2" xfId="8799"/>
    <cellStyle name="Percent 5 2 4 5 2 2 2" xfId="15064"/>
    <cellStyle name="Percent 5 2 4 5 2 2 2 2" xfId="32054"/>
    <cellStyle name="Percent 5 2 4 5 2 2 3" xfId="25094"/>
    <cellStyle name="Percent 5 2 4 5 2 3" xfId="6711"/>
    <cellStyle name="Percent 5 2 4 5 2 3 2" xfId="12976"/>
    <cellStyle name="Percent 5 2 4 5 2 3 2 2" xfId="29966"/>
    <cellStyle name="Percent 5 2 4 5 2 3 3" xfId="23006"/>
    <cellStyle name="Percent 5 2 4 5 2 4" xfId="10888"/>
    <cellStyle name="Percent 5 2 4 5 2 4 2" xfId="27878"/>
    <cellStyle name="Percent 5 2 4 5 2 5" xfId="18134"/>
    <cellStyle name="Percent 5 2 4 5 2 6" xfId="20918"/>
    <cellStyle name="Percent 5 2 4 5 3" xfId="5319"/>
    <cellStyle name="Percent 5 2 4 5 3 2" xfId="9495"/>
    <cellStyle name="Percent 5 2 4 5 3 2 2" xfId="15760"/>
    <cellStyle name="Percent 5 2 4 5 3 2 2 2" xfId="32750"/>
    <cellStyle name="Percent 5 2 4 5 3 2 3" xfId="25790"/>
    <cellStyle name="Percent 5 2 4 5 3 3" xfId="7407"/>
    <cellStyle name="Percent 5 2 4 5 3 3 2" xfId="13672"/>
    <cellStyle name="Percent 5 2 4 5 3 3 2 2" xfId="30662"/>
    <cellStyle name="Percent 5 2 4 5 3 3 3" xfId="23702"/>
    <cellStyle name="Percent 5 2 4 5 3 4" xfId="11584"/>
    <cellStyle name="Percent 5 2 4 5 3 4 2" xfId="28574"/>
    <cellStyle name="Percent 5 2 4 5 3 5" xfId="18830"/>
    <cellStyle name="Percent 5 2 4 5 3 6" xfId="21614"/>
    <cellStyle name="Percent 5 2 4 5 4" xfId="8103"/>
    <cellStyle name="Percent 5 2 4 5 4 2" xfId="14368"/>
    <cellStyle name="Percent 5 2 4 5 4 2 2" xfId="31358"/>
    <cellStyle name="Percent 5 2 4 5 4 3" xfId="24398"/>
    <cellStyle name="Percent 5 2 4 5 5" xfId="6015"/>
    <cellStyle name="Percent 5 2 4 5 5 2" xfId="12280"/>
    <cellStyle name="Percent 5 2 4 5 5 2 2" xfId="29270"/>
    <cellStyle name="Percent 5 2 4 5 5 3" xfId="22310"/>
    <cellStyle name="Percent 5 2 4 5 6" xfId="10192"/>
    <cellStyle name="Percent 5 2 4 5 6 2" xfId="27182"/>
    <cellStyle name="Percent 5 2 4 5 6 3" xfId="20222"/>
    <cellStyle name="Percent 5 2 4 5 7" xfId="16754"/>
    <cellStyle name="Percent 5 2 4 5 7 2" xfId="26486"/>
    <cellStyle name="Percent 5 2 4 5 8" xfId="17438"/>
    <cellStyle name="Percent 5 2 4 5 9" xfId="19526"/>
    <cellStyle name="Percent 5 2 4 6" xfId="4281"/>
    <cellStyle name="Percent 5 2 4 6 2" xfId="8457"/>
    <cellStyle name="Percent 5 2 4 6 2 2" xfId="14722"/>
    <cellStyle name="Percent 5 2 4 6 2 2 2" xfId="31712"/>
    <cellStyle name="Percent 5 2 4 6 2 3" xfId="24752"/>
    <cellStyle name="Percent 5 2 4 6 3" xfId="6369"/>
    <cellStyle name="Percent 5 2 4 6 3 2" xfId="12634"/>
    <cellStyle name="Percent 5 2 4 6 3 2 2" xfId="29624"/>
    <cellStyle name="Percent 5 2 4 6 3 3" xfId="22664"/>
    <cellStyle name="Percent 5 2 4 6 4" xfId="10546"/>
    <cellStyle name="Percent 5 2 4 6 4 2" xfId="27536"/>
    <cellStyle name="Percent 5 2 4 6 5" xfId="17792"/>
    <cellStyle name="Percent 5 2 4 6 6" xfId="20576"/>
    <cellStyle name="Percent 5 2 4 7" xfId="4977"/>
    <cellStyle name="Percent 5 2 4 7 2" xfId="9153"/>
    <cellStyle name="Percent 5 2 4 7 2 2" xfId="15418"/>
    <cellStyle name="Percent 5 2 4 7 2 2 2" xfId="32408"/>
    <cellStyle name="Percent 5 2 4 7 2 3" xfId="25448"/>
    <cellStyle name="Percent 5 2 4 7 3" xfId="7065"/>
    <cellStyle name="Percent 5 2 4 7 3 2" xfId="13330"/>
    <cellStyle name="Percent 5 2 4 7 3 2 2" xfId="30320"/>
    <cellStyle name="Percent 5 2 4 7 3 3" xfId="23360"/>
    <cellStyle name="Percent 5 2 4 7 4" xfId="11242"/>
    <cellStyle name="Percent 5 2 4 7 4 2" xfId="28232"/>
    <cellStyle name="Percent 5 2 4 7 5" xfId="18488"/>
    <cellStyle name="Percent 5 2 4 7 6" xfId="21272"/>
    <cellStyle name="Percent 5 2 4 8" xfId="7761"/>
    <cellStyle name="Percent 5 2 4 8 2" xfId="14026"/>
    <cellStyle name="Percent 5 2 4 8 2 2" xfId="31016"/>
    <cellStyle name="Percent 5 2 4 8 3" xfId="24056"/>
    <cellStyle name="Percent 5 2 4 9" xfId="5673"/>
    <cellStyle name="Percent 5 2 4 9 2" xfId="11938"/>
    <cellStyle name="Percent 5 2 4 9 2 2" xfId="28928"/>
    <cellStyle name="Percent 5 2 4 9 3" xfId="21968"/>
    <cellStyle name="Percent 5 2 5" xfId="3609"/>
    <cellStyle name="Percent 5 2 5 10" xfId="16436"/>
    <cellStyle name="Percent 5 2 5 10 2" xfId="26168"/>
    <cellStyle name="Percent 5 2 5 11" xfId="17120"/>
    <cellStyle name="Percent 5 2 5 12" xfId="19208"/>
    <cellStyle name="Percent 5 2 5 2" xfId="3687"/>
    <cellStyle name="Percent 5 2 5 2 10" xfId="17198"/>
    <cellStyle name="Percent 5 2 5 2 11" xfId="19286"/>
    <cellStyle name="Percent 5 2 5 2 2" xfId="3858"/>
    <cellStyle name="Percent 5 2 5 2 2 10" xfId="19457"/>
    <cellStyle name="Percent 5 2 5 2 2 2" xfId="4200"/>
    <cellStyle name="Percent 5 2 5 2 2 2 2" xfId="4896"/>
    <cellStyle name="Percent 5 2 5 2 2 2 2 2" xfId="9072"/>
    <cellStyle name="Percent 5 2 5 2 2 2 2 2 2" xfId="15337"/>
    <cellStyle name="Percent 5 2 5 2 2 2 2 2 2 2" xfId="32327"/>
    <cellStyle name="Percent 5 2 5 2 2 2 2 2 3" xfId="25367"/>
    <cellStyle name="Percent 5 2 5 2 2 2 2 3" xfId="6984"/>
    <cellStyle name="Percent 5 2 5 2 2 2 2 3 2" xfId="13249"/>
    <cellStyle name="Percent 5 2 5 2 2 2 2 3 2 2" xfId="30239"/>
    <cellStyle name="Percent 5 2 5 2 2 2 2 3 3" xfId="23279"/>
    <cellStyle name="Percent 5 2 5 2 2 2 2 4" xfId="11161"/>
    <cellStyle name="Percent 5 2 5 2 2 2 2 4 2" xfId="28151"/>
    <cellStyle name="Percent 5 2 5 2 2 2 2 5" xfId="18407"/>
    <cellStyle name="Percent 5 2 5 2 2 2 2 6" xfId="21191"/>
    <cellStyle name="Percent 5 2 5 2 2 2 3" xfId="5592"/>
    <cellStyle name="Percent 5 2 5 2 2 2 3 2" xfId="9768"/>
    <cellStyle name="Percent 5 2 5 2 2 2 3 2 2" xfId="16033"/>
    <cellStyle name="Percent 5 2 5 2 2 2 3 2 2 2" xfId="33023"/>
    <cellStyle name="Percent 5 2 5 2 2 2 3 2 3" xfId="26063"/>
    <cellStyle name="Percent 5 2 5 2 2 2 3 3" xfId="7680"/>
    <cellStyle name="Percent 5 2 5 2 2 2 3 3 2" xfId="13945"/>
    <cellStyle name="Percent 5 2 5 2 2 2 3 3 2 2" xfId="30935"/>
    <cellStyle name="Percent 5 2 5 2 2 2 3 3 3" xfId="23975"/>
    <cellStyle name="Percent 5 2 5 2 2 2 3 4" xfId="11857"/>
    <cellStyle name="Percent 5 2 5 2 2 2 3 4 2" xfId="28847"/>
    <cellStyle name="Percent 5 2 5 2 2 2 3 5" xfId="19103"/>
    <cellStyle name="Percent 5 2 5 2 2 2 3 6" xfId="21887"/>
    <cellStyle name="Percent 5 2 5 2 2 2 4" xfId="8376"/>
    <cellStyle name="Percent 5 2 5 2 2 2 4 2" xfId="14641"/>
    <cellStyle name="Percent 5 2 5 2 2 2 4 2 2" xfId="31631"/>
    <cellStyle name="Percent 5 2 5 2 2 2 4 3" xfId="24671"/>
    <cellStyle name="Percent 5 2 5 2 2 2 5" xfId="6288"/>
    <cellStyle name="Percent 5 2 5 2 2 2 5 2" xfId="12553"/>
    <cellStyle name="Percent 5 2 5 2 2 2 5 2 2" xfId="29543"/>
    <cellStyle name="Percent 5 2 5 2 2 2 5 3" xfId="22583"/>
    <cellStyle name="Percent 5 2 5 2 2 2 6" xfId="10465"/>
    <cellStyle name="Percent 5 2 5 2 2 2 6 2" xfId="27455"/>
    <cellStyle name="Percent 5 2 5 2 2 2 6 3" xfId="20495"/>
    <cellStyle name="Percent 5 2 5 2 2 2 7" xfId="17027"/>
    <cellStyle name="Percent 5 2 5 2 2 2 7 2" xfId="26759"/>
    <cellStyle name="Percent 5 2 5 2 2 2 8" xfId="17711"/>
    <cellStyle name="Percent 5 2 5 2 2 2 9" xfId="19799"/>
    <cellStyle name="Percent 5 2 5 2 2 3" xfId="4554"/>
    <cellStyle name="Percent 5 2 5 2 2 3 2" xfId="8730"/>
    <cellStyle name="Percent 5 2 5 2 2 3 2 2" xfId="14995"/>
    <cellStyle name="Percent 5 2 5 2 2 3 2 2 2" xfId="31985"/>
    <cellStyle name="Percent 5 2 5 2 2 3 2 3" xfId="25025"/>
    <cellStyle name="Percent 5 2 5 2 2 3 3" xfId="6642"/>
    <cellStyle name="Percent 5 2 5 2 2 3 3 2" xfId="12907"/>
    <cellStyle name="Percent 5 2 5 2 2 3 3 2 2" xfId="29897"/>
    <cellStyle name="Percent 5 2 5 2 2 3 3 3" xfId="22937"/>
    <cellStyle name="Percent 5 2 5 2 2 3 4" xfId="10819"/>
    <cellStyle name="Percent 5 2 5 2 2 3 4 2" xfId="27809"/>
    <cellStyle name="Percent 5 2 5 2 2 3 5" xfId="18065"/>
    <cellStyle name="Percent 5 2 5 2 2 3 6" xfId="20849"/>
    <cellStyle name="Percent 5 2 5 2 2 4" xfId="5250"/>
    <cellStyle name="Percent 5 2 5 2 2 4 2" xfId="9426"/>
    <cellStyle name="Percent 5 2 5 2 2 4 2 2" xfId="15691"/>
    <cellStyle name="Percent 5 2 5 2 2 4 2 2 2" xfId="32681"/>
    <cellStyle name="Percent 5 2 5 2 2 4 2 3" xfId="25721"/>
    <cellStyle name="Percent 5 2 5 2 2 4 3" xfId="7338"/>
    <cellStyle name="Percent 5 2 5 2 2 4 3 2" xfId="13603"/>
    <cellStyle name="Percent 5 2 5 2 2 4 3 2 2" xfId="30593"/>
    <cellStyle name="Percent 5 2 5 2 2 4 3 3" xfId="23633"/>
    <cellStyle name="Percent 5 2 5 2 2 4 4" xfId="11515"/>
    <cellStyle name="Percent 5 2 5 2 2 4 4 2" xfId="28505"/>
    <cellStyle name="Percent 5 2 5 2 2 4 5" xfId="18761"/>
    <cellStyle name="Percent 5 2 5 2 2 4 6" xfId="21545"/>
    <cellStyle name="Percent 5 2 5 2 2 5" xfId="8034"/>
    <cellStyle name="Percent 5 2 5 2 2 5 2" xfId="14299"/>
    <cellStyle name="Percent 5 2 5 2 2 5 2 2" xfId="31289"/>
    <cellStyle name="Percent 5 2 5 2 2 5 3" xfId="24329"/>
    <cellStyle name="Percent 5 2 5 2 2 6" xfId="5946"/>
    <cellStyle name="Percent 5 2 5 2 2 6 2" xfId="12211"/>
    <cellStyle name="Percent 5 2 5 2 2 6 2 2" xfId="29201"/>
    <cellStyle name="Percent 5 2 5 2 2 6 3" xfId="22241"/>
    <cellStyle name="Percent 5 2 5 2 2 7" xfId="10123"/>
    <cellStyle name="Percent 5 2 5 2 2 7 2" xfId="27113"/>
    <cellStyle name="Percent 5 2 5 2 2 7 3" xfId="20153"/>
    <cellStyle name="Percent 5 2 5 2 2 8" xfId="16685"/>
    <cellStyle name="Percent 5 2 5 2 2 8 2" xfId="26417"/>
    <cellStyle name="Percent 5 2 5 2 2 9" xfId="17369"/>
    <cellStyle name="Percent 5 2 5 2 3" xfId="4029"/>
    <cellStyle name="Percent 5 2 5 2 3 2" xfId="4725"/>
    <cellStyle name="Percent 5 2 5 2 3 2 2" xfId="8901"/>
    <cellStyle name="Percent 5 2 5 2 3 2 2 2" xfId="15166"/>
    <cellStyle name="Percent 5 2 5 2 3 2 2 2 2" xfId="32156"/>
    <cellStyle name="Percent 5 2 5 2 3 2 2 3" xfId="25196"/>
    <cellStyle name="Percent 5 2 5 2 3 2 3" xfId="6813"/>
    <cellStyle name="Percent 5 2 5 2 3 2 3 2" xfId="13078"/>
    <cellStyle name="Percent 5 2 5 2 3 2 3 2 2" xfId="30068"/>
    <cellStyle name="Percent 5 2 5 2 3 2 3 3" xfId="23108"/>
    <cellStyle name="Percent 5 2 5 2 3 2 4" xfId="10990"/>
    <cellStyle name="Percent 5 2 5 2 3 2 4 2" xfId="27980"/>
    <cellStyle name="Percent 5 2 5 2 3 2 5" xfId="18236"/>
    <cellStyle name="Percent 5 2 5 2 3 2 6" xfId="21020"/>
    <cellStyle name="Percent 5 2 5 2 3 3" xfId="5421"/>
    <cellStyle name="Percent 5 2 5 2 3 3 2" xfId="9597"/>
    <cellStyle name="Percent 5 2 5 2 3 3 2 2" xfId="15862"/>
    <cellStyle name="Percent 5 2 5 2 3 3 2 2 2" xfId="32852"/>
    <cellStyle name="Percent 5 2 5 2 3 3 2 3" xfId="25892"/>
    <cellStyle name="Percent 5 2 5 2 3 3 3" xfId="7509"/>
    <cellStyle name="Percent 5 2 5 2 3 3 3 2" xfId="13774"/>
    <cellStyle name="Percent 5 2 5 2 3 3 3 2 2" xfId="30764"/>
    <cellStyle name="Percent 5 2 5 2 3 3 3 3" xfId="23804"/>
    <cellStyle name="Percent 5 2 5 2 3 3 4" xfId="11686"/>
    <cellStyle name="Percent 5 2 5 2 3 3 4 2" xfId="28676"/>
    <cellStyle name="Percent 5 2 5 2 3 3 5" xfId="18932"/>
    <cellStyle name="Percent 5 2 5 2 3 3 6" xfId="21716"/>
    <cellStyle name="Percent 5 2 5 2 3 4" xfId="8205"/>
    <cellStyle name="Percent 5 2 5 2 3 4 2" xfId="14470"/>
    <cellStyle name="Percent 5 2 5 2 3 4 2 2" xfId="31460"/>
    <cellStyle name="Percent 5 2 5 2 3 4 3" xfId="24500"/>
    <cellStyle name="Percent 5 2 5 2 3 5" xfId="6117"/>
    <cellStyle name="Percent 5 2 5 2 3 5 2" xfId="12382"/>
    <cellStyle name="Percent 5 2 5 2 3 5 2 2" xfId="29372"/>
    <cellStyle name="Percent 5 2 5 2 3 5 3" xfId="22412"/>
    <cellStyle name="Percent 5 2 5 2 3 6" xfId="10294"/>
    <cellStyle name="Percent 5 2 5 2 3 6 2" xfId="27284"/>
    <cellStyle name="Percent 5 2 5 2 3 6 3" xfId="20324"/>
    <cellStyle name="Percent 5 2 5 2 3 7" xfId="16856"/>
    <cellStyle name="Percent 5 2 5 2 3 7 2" xfId="26588"/>
    <cellStyle name="Percent 5 2 5 2 3 8" xfId="17540"/>
    <cellStyle name="Percent 5 2 5 2 3 9" xfId="19628"/>
    <cellStyle name="Percent 5 2 5 2 4" xfId="4383"/>
    <cellStyle name="Percent 5 2 5 2 4 2" xfId="8559"/>
    <cellStyle name="Percent 5 2 5 2 4 2 2" xfId="14824"/>
    <cellStyle name="Percent 5 2 5 2 4 2 2 2" xfId="31814"/>
    <cellStyle name="Percent 5 2 5 2 4 2 3" xfId="24854"/>
    <cellStyle name="Percent 5 2 5 2 4 3" xfId="6471"/>
    <cellStyle name="Percent 5 2 5 2 4 3 2" xfId="12736"/>
    <cellStyle name="Percent 5 2 5 2 4 3 2 2" xfId="29726"/>
    <cellStyle name="Percent 5 2 5 2 4 3 3" xfId="22766"/>
    <cellStyle name="Percent 5 2 5 2 4 4" xfId="10648"/>
    <cellStyle name="Percent 5 2 5 2 4 4 2" xfId="27638"/>
    <cellStyle name="Percent 5 2 5 2 4 5" xfId="17894"/>
    <cellStyle name="Percent 5 2 5 2 4 6" xfId="20678"/>
    <cellStyle name="Percent 5 2 5 2 5" xfId="5079"/>
    <cellStyle name="Percent 5 2 5 2 5 2" xfId="9255"/>
    <cellStyle name="Percent 5 2 5 2 5 2 2" xfId="15520"/>
    <cellStyle name="Percent 5 2 5 2 5 2 2 2" xfId="32510"/>
    <cellStyle name="Percent 5 2 5 2 5 2 3" xfId="25550"/>
    <cellStyle name="Percent 5 2 5 2 5 3" xfId="7167"/>
    <cellStyle name="Percent 5 2 5 2 5 3 2" xfId="13432"/>
    <cellStyle name="Percent 5 2 5 2 5 3 2 2" xfId="30422"/>
    <cellStyle name="Percent 5 2 5 2 5 3 3" xfId="23462"/>
    <cellStyle name="Percent 5 2 5 2 5 4" xfId="11344"/>
    <cellStyle name="Percent 5 2 5 2 5 4 2" xfId="28334"/>
    <cellStyle name="Percent 5 2 5 2 5 5" xfId="18590"/>
    <cellStyle name="Percent 5 2 5 2 5 6" xfId="21374"/>
    <cellStyle name="Percent 5 2 5 2 6" xfId="7863"/>
    <cellStyle name="Percent 5 2 5 2 6 2" xfId="14128"/>
    <cellStyle name="Percent 5 2 5 2 6 2 2" xfId="31118"/>
    <cellStyle name="Percent 5 2 5 2 6 3" xfId="24158"/>
    <cellStyle name="Percent 5 2 5 2 7" xfId="5775"/>
    <cellStyle name="Percent 5 2 5 2 7 2" xfId="12040"/>
    <cellStyle name="Percent 5 2 5 2 7 2 2" xfId="29030"/>
    <cellStyle name="Percent 5 2 5 2 7 3" xfId="22070"/>
    <cellStyle name="Percent 5 2 5 2 8" xfId="9952"/>
    <cellStyle name="Percent 5 2 5 2 8 2" xfId="26942"/>
    <cellStyle name="Percent 5 2 5 2 8 3" xfId="19982"/>
    <cellStyle name="Percent 5 2 5 2 9" xfId="16514"/>
    <cellStyle name="Percent 5 2 5 2 9 2" xfId="26246"/>
    <cellStyle name="Percent 5 2 5 3" xfId="3780"/>
    <cellStyle name="Percent 5 2 5 3 10" xfId="19379"/>
    <cellStyle name="Percent 5 2 5 3 2" xfId="4122"/>
    <cellStyle name="Percent 5 2 5 3 2 2" xfId="4818"/>
    <cellStyle name="Percent 5 2 5 3 2 2 2" xfId="8994"/>
    <cellStyle name="Percent 5 2 5 3 2 2 2 2" xfId="15259"/>
    <cellStyle name="Percent 5 2 5 3 2 2 2 2 2" xfId="32249"/>
    <cellStyle name="Percent 5 2 5 3 2 2 2 3" xfId="25289"/>
    <cellStyle name="Percent 5 2 5 3 2 2 3" xfId="6906"/>
    <cellStyle name="Percent 5 2 5 3 2 2 3 2" xfId="13171"/>
    <cellStyle name="Percent 5 2 5 3 2 2 3 2 2" xfId="30161"/>
    <cellStyle name="Percent 5 2 5 3 2 2 3 3" xfId="23201"/>
    <cellStyle name="Percent 5 2 5 3 2 2 4" xfId="11083"/>
    <cellStyle name="Percent 5 2 5 3 2 2 4 2" xfId="28073"/>
    <cellStyle name="Percent 5 2 5 3 2 2 5" xfId="18329"/>
    <cellStyle name="Percent 5 2 5 3 2 2 6" xfId="21113"/>
    <cellStyle name="Percent 5 2 5 3 2 3" xfId="5514"/>
    <cellStyle name="Percent 5 2 5 3 2 3 2" xfId="9690"/>
    <cellStyle name="Percent 5 2 5 3 2 3 2 2" xfId="15955"/>
    <cellStyle name="Percent 5 2 5 3 2 3 2 2 2" xfId="32945"/>
    <cellStyle name="Percent 5 2 5 3 2 3 2 3" xfId="25985"/>
    <cellStyle name="Percent 5 2 5 3 2 3 3" xfId="7602"/>
    <cellStyle name="Percent 5 2 5 3 2 3 3 2" xfId="13867"/>
    <cellStyle name="Percent 5 2 5 3 2 3 3 2 2" xfId="30857"/>
    <cellStyle name="Percent 5 2 5 3 2 3 3 3" xfId="23897"/>
    <cellStyle name="Percent 5 2 5 3 2 3 4" xfId="11779"/>
    <cellStyle name="Percent 5 2 5 3 2 3 4 2" xfId="28769"/>
    <cellStyle name="Percent 5 2 5 3 2 3 5" xfId="19025"/>
    <cellStyle name="Percent 5 2 5 3 2 3 6" xfId="21809"/>
    <cellStyle name="Percent 5 2 5 3 2 4" xfId="8298"/>
    <cellStyle name="Percent 5 2 5 3 2 4 2" xfId="14563"/>
    <cellStyle name="Percent 5 2 5 3 2 4 2 2" xfId="31553"/>
    <cellStyle name="Percent 5 2 5 3 2 4 3" xfId="24593"/>
    <cellStyle name="Percent 5 2 5 3 2 5" xfId="6210"/>
    <cellStyle name="Percent 5 2 5 3 2 5 2" xfId="12475"/>
    <cellStyle name="Percent 5 2 5 3 2 5 2 2" xfId="29465"/>
    <cellStyle name="Percent 5 2 5 3 2 5 3" xfId="22505"/>
    <cellStyle name="Percent 5 2 5 3 2 6" xfId="10387"/>
    <cellStyle name="Percent 5 2 5 3 2 6 2" xfId="27377"/>
    <cellStyle name="Percent 5 2 5 3 2 6 3" xfId="20417"/>
    <cellStyle name="Percent 5 2 5 3 2 7" xfId="16949"/>
    <cellStyle name="Percent 5 2 5 3 2 7 2" xfId="26681"/>
    <cellStyle name="Percent 5 2 5 3 2 8" xfId="17633"/>
    <cellStyle name="Percent 5 2 5 3 2 9" xfId="19721"/>
    <cellStyle name="Percent 5 2 5 3 3" xfId="4476"/>
    <cellStyle name="Percent 5 2 5 3 3 2" xfId="8652"/>
    <cellStyle name="Percent 5 2 5 3 3 2 2" xfId="14917"/>
    <cellStyle name="Percent 5 2 5 3 3 2 2 2" xfId="31907"/>
    <cellStyle name="Percent 5 2 5 3 3 2 3" xfId="24947"/>
    <cellStyle name="Percent 5 2 5 3 3 3" xfId="6564"/>
    <cellStyle name="Percent 5 2 5 3 3 3 2" xfId="12829"/>
    <cellStyle name="Percent 5 2 5 3 3 3 2 2" xfId="29819"/>
    <cellStyle name="Percent 5 2 5 3 3 3 3" xfId="22859"/>
    <cellStyle name="Percent 5 2 5 3 3 4" xfId="10741"/>
    <cellStyle name="Percent 5 2 5 3 3 4 2" xfId="27731"/>
    <cellStyle name="Percent 5 2 5 3 3 5" xfId="17987"/>
    <cellStyle name="Percent 5 2 5 3 3 6" xfId="20771"/>
    <cellStyle name="Percent 5 2 5 3 4" xfId="5172"/>
    <cellStyle name="Percent 5 2 5 3 4 2" xfId="9348"/>
    <cellStyle name="Percent 5 2 5 3 4 2 2" xfId="15613"/>
    <cellStyle name="Percent 5 2 5 3 4 2 2 2" xfId="32603"/>
    <cellStyle name="Percent 5 2 5 3 4 2 3" xfId="25643"/>
    <cellStyle name="Percent 5 2 5 3 4 3" xfId="7260"/>
    <cellStyle name="Percent 5 2 5 3 4 3 2" xfId="13525"/>
    <cellStyle name="Percent 5 2 5 3 4 3 2 2" xfId="30515"/>
    <cellStyle name="Percent 5 2 5 3 4 3 3" xfId="23555"/>
    <cellStyle name="Percent 5 2 5 3 4 4" xfId="11437"/>
    <cellStyle name="Percent 5 2 5 3 4 4 2" xfId="28427"/>
    <cellStyle name="Percent 5 2 5 3 4 5" xfId="18683"/>
    <cellStyle name="Percent 5 2 5 3 4 6" xfId="21467"/>
    <cellStyle name="Percent 5 2 5 3 5" xfId="7956"/>
    <cellStyle name="Percent 5 2 5 3 5 2" xfId="14221"/>
    <cellStyle name="Percent 5 2 5 3 5 2 2" xfId="31211"/>
    <cellStyle name="Percent 5 2 5 3 5 3" xfId="24251"/>
    <cellStyle name="Percent 5 2 5 3 6" xfId="5868"/>
    <cellStyle name="Percent 5 2 5 3 6 2" xfId="12133"/>
    <cellStyle name="Percent 5 2 5 3 6 2 2" xfId="29123"/>
    <cellStyle name="Percent 5 2 5 3 6 3" xfId="22163"/>
    <cellStyle name="Percent 5 2 5 3 7" xfId="10045"/>
    <cellStyle name="Percent 5 2 5 3 7 2" xfId="27035"/>
    <cellStyle name="Percent 5 2 5 3 7 3" xfId="20075"/>
    <cellStyle name="Percent 5 2 5 3 8" xfId="16607"/>
    <cellStyle name="Percent 5 2 5 3 8 2" xfId="26339"/>
    <cellStyle name="Percent 5 2 5 3 9" xfId="17291"/>
    <cellStyle name="Percent 5 2 5 4" xfId="3951"/>
    <cellStyle name="Percent 5 2 5 4 2" xfId="4647"/>
    <cellStyle name="Percent 5 2 5 4 2 2" xfId="8823"/>
    <cellStyle name="Percent 5 2 5 4 2 2 2" xfId="15088"/>
    <cellStyle name="Percent 5 2 5 4 2 2 2 2" xfId="32078"/>
    <cellStyle name="Percent 5 2 5 4 2 2 3" xfId="25118"/>
    <cellStyle name="Percent 5 2 5 4 2 3" xfId="6735"/>
    <cellStyle name="Percent 5 2 5 4 2 3 2" xfId="13000"/>
    <cellStyle name="Percent 5 2 5 4 2 3 2 2" xfId="29990"/>
    <cellStyle name="Percent 5 2 5 4 2 3 3" xfId="23030"/>
    <cellStyle name="Percent 5 2 5 4 2 4" xfId="10912"/>
    <cellStyle name="Percent 5 2 5 4 2 4 2" xfId="27902"/>
    <cellStyle name="Percent 5 2 5 4 2 5" xfId="18158"/>
    <cellStyle name="Percent 5 2 5 4 2 6" xfId="20942"/>
    <cellStyle name="Percent 5 2 5 4 3" xfId="5343"/>
    <cellStyle name="Percent 5 2 5 4 3 2" xfId="9519"/>
    <cellStyle name="Percent 5 2 5 4 3 2 2" xfId="15784"/>
    <cellStyle name="Percent 5 2 5 4 3 2 2 2" xfId="32774"/>
    <cellStyle name="Percent 5 2 5 4 3 2 3" xfId="25814"/>
    <cellStyle name="Percent 5 2 5 4 3 3" xfId="7431"/>
    <cellStyle name="Percent 5 2 5 4 3 3 2" xfId="13696"/>
    <cellStyle name="Percent 5 2 5 4 3 3 2 2" xfId="30686"/>
    <cellStyle name="Percent 5 2 5 4 3 3 3" xfId="23726"/>
    <cellStyle name="Percent 5 2 5 4 3 4" xfId="11608"/>
    <cellStyle name="Percent 5 2 5 4 3 4 2" xfId="28598"/>
    <cellStyle name="Percent 5 2 5 4 3 5" xfId="18854"/>
    <cellStyle name="Percent 5 2 5 4 3 6" xfId="21638"/>
    <cellStyle name="Percent 5 2 5 4 4" xfId="8127"/>
    <cellStyle name="Percent 5 2 5 4 4 2" xfId="14392"/>
    <cellStyle name="Percent 5 2 5 4 4 2 2" xfId="31382"/>
    <cellStyle name="Percent 5 2 5 4 4 3" xfId="24422"/>
    <cellStyle name="Percent 5 2 5 4 5" xfId="6039"/>
    <cellStyle name="Percent 5 2 5 4 5 2" xfId="12304"/>
    <cellStyle name="Percent 5 2 5 4 5 2 2" xfId="29294"/>
    <cellStyle name="Percent 5 2 5 4 5 3" xfId="22334"/>
    <cellStyle name="Percent 5 2 5 4 6" xfId="10216"/>
    <cellStyle name="Percent 5 2 5 4 6 2" xfId="27206"/>
    <cellStyle name="Percent 5 2 5 4 6 3" xfId="20246"/>
    <cellStyle name="Percent 5 2 5 4 7" xfId="16778"/>
    <cellStyle name="Percent 5 2 5 4 7 2" xfId="26510"/>
    <cellStyle name="Percent 5 2 5 4 8" xfId="17462"/>
    <cellStyle name="Percent 5 2 5 4 9" xfId="19550"/>
    <cellStyle name="Percent 5 2 5 5" xfId="4305"/>
    <cellStyle name="Percent 5 2 5 5 2" xfId="8481"/>
    <cellStyle name="Percent 5 2 5 5 2 2" xfId="14746"/>
    <cellStyle name="Percent 5 2 5 5 2 2 2" xfId="31736"/>
    <cellStyle name="Percent 5 2 5 5 2 3" xfId="24776"/>
    <cellStyle name="Percent 5 2 5 5 3" xfId="6393"/>
    <cellStyle name="Percent 5 2 5 5 3 2" xfId="12658"/>
    <cellStyle name="Percent 5 2 5 5 3 2 2" xfId="29648"/>
    <cellStyle name="Percent 5 2 5 5 3 3" xfId="22688"/>
    <cellStyle name="Percent 5 2 5 5 4" xfId="10570"/>
    <cellStyle name="Percent 5 2 5 5 4 2" xfId="27560"/>
    <cellStyle name="Percent 5 2 5 5 5" xfId="17816"/>
    <cellStyle name="Percent 5 2 5 5 6" xfId="20600"/>
    <cellStyle name="Percent 5 2 5 6" xfId="5001"/>
    <cellStyle name="Percent 5 2 5 6 2" xfId="9177"/>
    <cellStyle name="Percent 5 2 5 6 2 2" xfId="15442"/>
    <cellStyle name="Percent 5 2 5 6 2 2 2" xfId="32432"/>
    <cellStyle name="Percent 5 2 5 6 2 3" xfId="25472"/>
    <cellStyle name="Percent 5 2 5 6 3" xfId="7089"/>
    <cellStyle name="Percent 5 2 5 6 3 2" xfId="13354"/>
    <cellStyle name="Percent 5 2 5 6 3 2 2" xfId="30344"/>
    <cellStyle name="Percent 5 2 5 6 3 3" xfId="23384"/>
    <cellStyle name="Percent 5 2 5 6 4" xfId="11266"/>
    <cellStyle name="Percent 5 2 5 6 4 2" xfId="28256"/>
    <cellStyle name="Percent 5 2 5 6 5" xfId="18512"/>
    <cellStyle name="Percent 5 2 5 6 6" xfId="21296"/>
    <cellStyle name="Percent 5 2 5 7" xfId="7785"/>
    <cellStyle name="Percent 5 2 5 7 2" xfId="14050"/>
    <cellStyle name="Percent 5 2 5 7 2 2" xfId="31040"/>
    <cellStyle name="Percent 5 2 5 7 3" xfId="24080"/>
    <cellStyle name="Percent 5 2 5 8" xfId="5697"/>
    <cellStyle name="Percent 5 2 5 8 2" xfId="11962"/>
    <cellStyle name="Percent 5 2 5 8 2 2" xfId="28952"/>
    <cellStyle name="Percent 5 2 5 8 3" xfId="21992"/>
    <cellStyle name="Percent 5 2 5 9" xfId="9874"/>
    <cellStyle name="Percent 5 2 5 9 2" xfId="26864"/>
    <cellStyle name="Percent 5 2 5 9 3" xfId="19904"/>
    <cellStyle name="Percent 5 2 6" xfId="3648"/>
    <cellStyle name="Percent 5 2 6 10" xfId="17159"/>
    <cellStyle name="Percent 5 2 6 11" xfId="19247"/>
    <cellStyle name="Percent 5 2 6 2" xfId="3819"/>
    <cellStyle name="Percent 5 2 6 2 10" xfId="19418"/>
    <cellStyle name="Percent 5 2 6 2 2" xfId="4161"/>
    <cellStyle name="Percent 5 2 6 2 2 2" xfId="4857"/>
    <cellStyle name="Percent 5 2 6 2 2 2 2" xfId="9033"/>
    <cellStyle name="Percent 5 2 6 2 2 2 2 2" xfId="15298"/>
    <cellStyle name="Percent 5 2 6 2 2 2 2 2 2" xfId="32288"/>
    <cellStyle name="Percent 5 2 6 2 2 2 2 3" xfId="25328"/>
    <cellStyle name="Percent 5 2 6 2 2 2 3" xfId="6945"/>
    <cellStyle name="Percent 5 2 6 2 2 2 3 2" xfId="13210"/>
    <cellStyle name="Percent 5 2 6 2 2 2 3 2 2" xfId="30200"/>
    <cellStyle name="Percent 5 2 6 2 2 2 3 3" xfId="23240"/>
    <cellStyle name="Percent 5 2 6 2 2 2 4" xfId="11122"/>
    <cellStyle name="Percent 5 2 6 2 2 2 4 2" xfId="28112"/>
    <cellStyle name="Percent 5 2 6 2 2 2 5" xfId="18368"/>
    <cellStyle name="Percent 5 2 6 2 2 2 6" xfId="21152"/>
    <cellStyle name="Percent 5 2 6 2 2 3" xfId="5553"/>
    <cellStyle name="Percent 5 2 6 2 2 3 2" xfId="9729"/>
    <cellStyle name="Percent 5 2 6 2 2 3 2 2" xfId="15994"/>
    <cellStyle name="Percent 5 2 6 2 2 3 2 2 2" xfId="32984"/>
    <cellStyle name="Percent 5 2 6 2 2 3 2 3" xfId="26024"/>
    <cellStyle name="Percent 5 2 6 2 2 3 3" xfId="7641"/>
    <cellStyle name="Percent 5 2 6 2 2 3 3 2" xfId="13906"/>
    <cellStyle name="Percent 5 2 6 2 2 3 3 2 2" xfId="30896"/>
    <cellStyle name="Percent 5 2 6 2 2 3 3 3" xfId="23936"/>
    <cellStyle name="Percent 5 2 6 2 2 3 4" xfId="11818"/>
    <cellStyle name="Percent 5 2 6 2 2 3 4 2" xfId="28808"/>
    <cellStyle name="Percent 5 2 6 2 2 3 5" xfId="19064"/>
    <cellStyle name="Percent 5 2 6 2 2 3 6" xfId="21848"/>
    <cellStyle name="Percent 5 2 6 2 2 4" xfId="8337"/>
    <cellStyle name="Percent 5 2 6 2 2 4 2" xfId="14602"/>
    <cellStyle name="Percent 5 2 6 2 2 4 2 2" xfId="31592"/>
    <cellStyle name="Percent 5 2 6 2 2 4 3" xfId="24632"/>
    <cellStyle name="Percent 5 2 6 2 2 5" xfId="6249"/>
    <cellStyle name="Percent 5 2 6 2 2 5 2" xfId="12514"/>
    <cellStyle name="Percent 5 2 6 2 2 5 2 2" xfId="29504"/>
    <cellStyle name="Percent 5 2 6 2 2 5 3" xfId="22544"/>
    <cellStyle name="Percent 5 2 6 2 2 6" xfId="10426"/>
    <cellStyle name="Percent 5 2 6 2 2 6 2" xfId="27416"/>
    <cellStyle name="Percent 5 2 6 2 2 6 3" xfId="20456"/>
    <cellStyle name="Percent 5 2 6 2 2 7" xfId="16988"/>
    <cellStyle name="Percent 5 2 6 2 2 7 2" xfId="26720"/>
    <cellStyle name="Percent 5 2 6 2 2 8" xfId="17672"/>
    <cellStyle name="Percent 5 2 6 2 2 9" xfId="19760"/>
    <cellStyle name="Percent 5 2 6 2 3" xfId="4515"/>
    <cellStyle name="Percent 5 2 6 2 3 2" xfId="8691"/>
    <cellStyle name="Percent 5 2 6 2 3 2 2" xfId="14956"/>
    <cellStyle name="Percent 5 2 6 2 3 2 2 2" xfId="31946"/>
    <cellStyle name="Percent 5 2 6 2 3 2 3" xfId="24986"/>
    <cellStyle name="Percent 5 2 6 2 3 3" xfId="6603"/>
    <cellStyle name="Percent 5 2 6 2 3 3 2" xfId="12868"/>
    <cellStyle name="Percent 5 2 6 2 3 3 2 2" xfId="29858"/>
    <cellStyle name="Percent 5 2 6 2 3 3 3" xfId="22898"/>
    <cellStyle name="Percent 5 2 6 2 3 4" xfId="10780"/>
    <cellStyle name="Percent 5 2 6 2 3 4 2" xfId="27770"/>
    <cellStyle name="Percent 5 2 6 2 3 5" xfId="18026"/>
    <cellStyle name="Percent 5 2 6 2 3 6" xfId="20810"/>
    <cellStyle name="Percent 5 2 6 2 4" xfId="5211"/>
    <cellStyle name="Percent 5 2 6 2 4 2" xfId="9387"/>
    <cellStyle name="Percent 5 2 6 2 4 2 2" xfId="15652"/>
    <cellStyle name="Percent 5 2 6 2 4 2 2 2" xfId="32642"/>
    <cellStyle name="Percent 5 2 6 2 4 2 3" xfId="25682"/>
    <cellStyle name="Percent 5 2 6 2 4 3" xfId="7299"/>
    <cellStyle name="Percent 5 2 6 2 4 3 2" xfId="13564"/>
    <cellStyle name="Percent 5 2 6 2 4 3 2 2" xfId="30554"/>
    <cellStyle name="Percent 5 2 6 2 4 3 3" xfId="23594"/>
    <cellStyle name="Percent 5 2 6 2 4 4" xfId="11476"/>
    <cellStyle name="Percent 5 2 6 2 4 4 2" xfId="28466"/>
    <cellStyle name="Percent 5 2 6 2 4 5" xfId="18722"/>
    <cellStyle name="Percent 5 2 6 2 4 6" xfId="21506"/>
    <cellStyle name="Percent 5 2 6 2 5" xfId="7995"/>
    <cellStyle name="Percent 5 2 6 2 5 2" xfId="14260"/>
    <cellStyle name="Percent 5 2 6 2 5 2 2" xfId="31250"/>
    <cellStyle name="Percent 5 2 6 2 5 3" xfId="24290"/>
    <cellStyle name="Percent 5 2 6 2 6" xfId="5907"/>
    <cellStyle name="Percent 5 2 6 2 6 2" xfId="12172"/>
    <cellStyle name="Percent 5 2 6 2 6 2 2" xfId="29162"/>
    <cellStyle name="Percent 5 2 6 2 6 3" xfId="22202"/>
    <cellStyle name="Percent 5 2 6 2 7" xfId="10084"/>
    <cellStyle name="Percent 5 2 6 2 7 2" xfId="27074"/>
    <cellStyle name="Percent 5 2 6 2 7 3" xfId="20114"/>
    <cellStyle name="Percent 5 2 6 2 8" xfId="16646"/>
    <cellStyle name="Percent 5 2 6 2 8 2" xfId="26378"/>
    <cellStyle name="Percent 5 2 6 2 9" xfId="17330"/>
    <cellStyle name="Percent 5 2 6 3" xfId="3990"/>
    <cellStyle name="Percent 5 2 6 3 2" xfId="4686"/>
    <cellStyle name="Percent 5 2 6 3 2 2" xfId="8862"/>
    <cellStyle name="Percent 5 2 6 3 2 2 2" xfId="15127"/>
    <cellStyle name="Percent 5 2 6 3 2 2 2 2" xfId="32117"/>
    <cellStyle name="Percent 5 2 6 3 2 2 3" xfId="25157"/>
    <cellStyle name="Percent 5 2 6 3 2 3" xfId="6774"/>
    <cellStyle name="Percent 5 2 6 3 2 3 2" xfId="13039"/>
    <cellStyle name="Percent 5 2 6 3 2 3 2 2" xfId="30029"/>
    <cellStyle name="Percent 5 2 6 3 2 3 3" xfId="23069"/>
    <cellStyle name="Percent 5 2 6 3 2 4" xfId="10951"/>
    <cellStyle name="Percent 5 2 6 3 2 4 2" xfId="27941"/>
    <cellStyle name="Percent 5 2 6 3 2 5" xfId="18197"/>
    <cellStyle name="Percent 5 2 6 3 2 6" xfId="20981"/>
    <cellStyle name="Percent 5 2 6 3 3" xfId="5382"/>
    <cellStyle name="Percent 5 2 6 3 3 2" xfId="9558"/>
    <cellStyle name="Percent 5 2 6 3 3 2 2" xfId="15823"/>
    <cellStyle name="Percent 5 2 6 3 3 2 2 2" xfId="32813"/>
    <cellStyle name="Percent 5 2 6 3 3 2 3" xfId="25853"/>
    <cellStyle name="Percent 5 2 6 3 3 3" xfId="7470"/>
    <cellStyle name="Percent 5 2 6 3 3 3 2" xfId="13735"/>
    <cellStyle name="Percent 5 2 6 3 3 3 2 2" xfId="30725"/>
    <cellStyle name="Percent 5 2 6 3 3 3 3" xfId="23765"/>
    <cellStyle name="Percent 5 2 6 3 3 4" xfId="11647"/>
    <cellStyle name="Percent 5 2 6 3 3 4 2" xfId="28637"/>
    <cellStyle name="Percent 5 2 6 3 3 5" xfId="18893"/>
    <cellStyle name="Percent 5 2 6 3 3 6" xfId="21677"/>
    <cellStyle name="Percent 5 2 6 3 4" xfId="8166"/>
    <cellStyle name="Percent 5 2 6 3 4 2" xfId="14431"/>
    <cellStyle name="Percent 5 2 6 3 4 2 2" xfId="31421"/>
    <cellStyle name="Percent 5 2 6 3 4 3" xfId="24461"/>
    <cellStyle name="Percent 5 2 6 3 5" xfId="6078"/>
    <cellStyle name="Percent 5 2 6 3 5 2" xfId="12343"/>
    <cellStyle name="Percent 5 2 6 3 5 2 2" xfId="29333"/>
    <cellStyle name="Percent 5 2 6 3 5 3" xfId="22373"/>
    <cellStyle name="Percent 5 2 6 3 6" xfId="10255"/>
    <cellStyle name="Percent 5 2 6 3 6 2" xfId="27245"/>
    <cellStyle name="Percent 5 2 6 3 6 3" xfId="20285"/>
    <cellStyle name="Percent 5 2 6 3 7" xfId="16817"/>
    <cellStyle name="Percent 5 2 6 3 7 2" xfId="26549"/>
    <cellStyle name="Percent 5 2 6 3 8" xfId="17501"/>
    <cellStyle name="Percent 5 2 6 3 9" xfId="19589"/>
    <cellStyle name="Percent 5 2 6 4" xfId="4344"/>
    <cellStyle name="Percent 5 2 6 4 2" xfId="8520"/>
    <cellStyle name="Percent 5 2 6 4 2 2" xfId="14785"/>
    <cellStyle name="Percent 5 2 6 4 2 2 2" xfId="31775"/>
    <cellStyle name="Percent 5 2 6 4 2 3" xfId="24815"/>
    <cellStyle name="Percent 5 2 6 4 3" xfId="6432"/>
    <cellStyle name="Percent 5 2 6 4 3 2" xfId="12697"/>
    <cellStyle name="Percent 5 2 6 4 3 2 2" xfId="29687"/>
    <cellStyle name="Percent 5 2 6 4 3 3" xfId="22727"/>
    <cellStyle name="Percent 5 2 6 4 4" xfId="10609"/>
    <cellStyle name="Percent 5 2 6 4 4 2" xfId="27599"/>
    <cellStyle name="Percent 5 2 6 4 5" xfId="17855"/>
    <cellStyle name="Percent 5 2 6 4 6" xfId="20639"/>
    <cellStyle name="Percent 5 2 6 5" xfId="5040"/>
    <cellStyle name="Percent 5 2 6 5 2" xfId="9216"/>
    <cellStyle name="Percent 5 2 6 5 2 2" xfId="15481"/>
    <cellStyle name="Percent 5 2 6 5 2 2 2" xfId="32471"/>
    <cellStyle name="Percent 5 2 6 5 2 3" xfId="25511"/>
    <cellStyle name="Percent 5 2 6 5 3" xfId="7128"/>
    <cellStyle name="Percent 5 2 6 5 3 2" xfId="13393"/>
    <cellStyle name="Percent 5 2 6 5 3 2 2" xfId="30383"/>
    <cellStyle name="Percent 5 2 6 5 3 3" xfId="23423"/>
    <cellStyle name="Percent 5 2 6 5 4" xfId="11305"/>
    <cellStyle name="Percent 5 2 6 5 4 2" xfId="28295"/>
    <cellStyle name="Percent 5 2 6 5 5" xfId="18551"/>
    <cellStyle name="Percent 5 2 6 5 6" xfId="21335"/>
    <cellStyle name="Percent 5 2 6 6" xfId="7824"/>
    <cellStyle name="Percent 5 2 6 6 2" xfId="14089"/>
    <cellStyle name="Percent 5 2 6 6 2 2" xfId="31079"/>
    <cellStyle name="Percent 5 2 6 6 3" xfId="24119"/>
    <cellStyle name="Percent 5 2 6 7" xfId="5736"/>
    <cellStyle name="Percent 5 2 6 7 2" xfId="12001"/>
    <cellStyle name="Percent 5 2 6 7 2 2" xfId="28991"/>
    <cellStyle name="Percent 5 2 6 7 3" xfId="22031"/>
    <cellStyle name="Percent 5 2 6 8" xfId="9913"/>
    <cellStyle name="Percent 5 2 6 8 2" xfId="26903"/>
    <cellStyle name="Percent 5 2 6 8 3" xfId="19943"/>
    <cellStyle name="Percent 5 2 6 9" xfId="16475"/>
    <cellStyle name="Percent 5 2 6 9 2" xfId="26207"/>
    <cellStyle name="Percent 5 2 7" xfId="3729"/>
    <cellStyle name="Percent 5 2 7 10" xfId="19328"/>
    <cellStyle name="Percent 5 2 7 2" xfId="4071"/>
    <cellStyle name="Percent 5 2 7 2 2" xfId="4767"/>
    <cellStyle name="Percent 5 2 7 2 2 2" xfId="8943"/>
    <cellStyle name="Percent 5 2 7 2 2 2 2" xfId="15208"/>
    <cellStyle name="Percent 5 2 7 2 2 2 2 2" xfId="32198"/>
    <cellStyle name="Percent 5 2 7 2 2 2 3" xfId="25238"/>
    <cellStyle name="Percent 5 2 7 2 2 3" xfId="6855"/>
    <cellStyle name="Percent 5 2 7 2 2 3 2" xfId="13120"/>
    <cellStyle name="Percent 5 2 7 2 2 3 2 2" xfId="30110"/>
    <cellStyle name="Percent 5 2 7 2 2 3 3" xfId="23150"/>
    <cellStyle name="Percent 5 2 7 2 2 4" xfId="11032"/>
    <cellStyle name="Percent 5 2 7 2 2 4 2" xfId="28022"/>
    <cellStyle name="Percent 5 2 7 2 2 5" xfId="18278"/>
    <cellStyle name="Percent 5 2 7 2 2 6" xfId="21062"/>
    <cellStyle name="Percent 5 2 7 2 3" xfId="5463"/>
    <cellStyle name="Percent 5 2 7 2 3 2" xfId="9639"/>
    <cellStyle name="Percent 5 2 7 2 3 2 2" xfId="15904"/>
    <cellStyle name="Percent 5 2 7 2 3 2 2 2" xfId="32894"/>
    <cellStyle name="Percent 5 2 7 2 3 2 3" xfId="25934"/>
    <cellStyle name="Percent 5 2 7 2 3 3" xfId="7551"/>
    <cellStyle name="Percent 5 2 7 2 3 3 2" xfId="13816"/>
    <cellStyle name="Percent 5 2 7 2 3 3 2 2" xfId="30806"/>
    <cellStyle name="Percent 5 2 7 2 3 3 3" xfId="23846"/>
    <cellStyle name="Percent 5 2 7 2 3 4" xfId="11728"/>
    <cellStyle name="Percent 5 2 7 2 3 4 2" xfId="28718"/>
    <cellStyle name="Percent 5 2 7 2 3 5" xfId="18974"/>
    <cellStyle name="Percent 5 2 7 2 3 6" xfId="21758"/>
    <cellStyle name="Percent 5 2 7 2 4" xfId="8247"/>
    <cellStyle name="Percent 5 2 7 2 4 2" xfId="14512"/>
    <cellStyle name="Percent 5 2 7 2 4 2 2" xfId="31502"/>
    <cellStyle name="Percent 5 2 7 2 4 3" xfId="24542"/>
    <cellStyle name="Percent 5 2 7 2 5" xfId="6159"/>
    <cellStyle name="Percent 5 2 7 2 5 2" xfId="12424"/>
    <cellStyle name="Percent 5 2 7 2 5 2 2" xfId="29414"/>
    <cellStyle name="Percent 5 2 7 2 5 3" xfId="22454"/>
    <cellStyle name="Percent 5 2 7 2 6" xfId="10336"/>
    <cellStyle name="Percent 5 2 7 2 6 2" xfId="27326"/>
    <cellStyle name="Percent 5 2 7 2 6 3" xfId="20366"/>
    <cellStyle name="Percent 5 2 7 2 7" xfId="16898"/>
    <cellStyle name="Percent 5 2 7 2 7 2" xfId="26630"/>
    <cellStyle name="Percent 5 2 7 2 8" xfId="17582"/>
    <cellStyle name="Percent 5 2 7 2 9" xfId="19670"/>
    <cellStyle name="Percent 5 2 7 3" xfId="4425"/>
    <cellStyle name="Percent 5 2 7 3 2" xfId="8601"/>
    <cellStyle name="Percent 5 2 7 3 2 2" xfId="14866"/>
    <cellStyle name="Percent 5 2 7 3 2 2 2" xfId="31856"/>
    <cellStyle name="Percent 5 2 7 3 2 3" xfId="24896"/>
    <cellStyle name="Percent 5 2 7 3 3" xfId="6513"/>
    <cellStyle name="Percent 5 2 7 3 3 2" xfId="12778"/>
    <cellStyle name="Percent 5 2 7 3 3 2 2" xfId="29768"/>
    <cellStyle name="Percent 5 2 7 3 3 3" xfId="22808"/>
    <cellStyle name="Percent 5 2 7 3 4" xfId="10690"/>
    <cellStyle name="Percent 5 2 7 3 4 2" xfId="27680"/>
    <cellStyle name="Percent 5 2 7 3 5" xfId="17936"/>
    <cellStyle name="Percent 5 2 7 3 6" xfId="20720"/>
    <cellStyle name="Percent 5 2 7 4" xfId="5121"/>
    <cellStyle name="Percent 5 2 7 4 2" xfId="9297"/>
    <cellStyle name="Percent 5 2 7 4 2 2" xfId="15562"/>
    <cellStyle name="Percent 5 2 7 4 2 2 2" xfId="32552"/>
    <cellStyle name="Percent 5 2 7 4 2 3" xfId="25592"/>
    <cellStyle name="Percent 5 2 7 4 3" xfId="7209"/>
    <cellStyle name="Percent 5 2 7 4 3 2" xfId="13474"/>
    <cellStyle name="Percent 5 2 7 4 3 2 2" xfId="30464"/>
    <cellStyle name="Percent 5 2 7 4 3 3" xfId="23504"/>
    <cellStyle name="Percent 5 2 7 4 4" xfId="11386"/>
    <cellStyle name="Percent 5 2 7 4 4 2" xfId="28376"/>
    <cellStyle name="Percent 5 2 7 4 5" xfId="18632"/>
    <cellStyle name="Percent 5 2 7 4 6" xfId="21416"/>
    <cellStyle name="Percent 5 2 7 5" xfId="7905"/>
    <cellStyle name="Percent 5 2 7 5 2" xfId="14170"/>
    <cellStyle name="Percent 5 2 7 5 2 2" xfId="31160"/>
    <cellStyle name="Percent 5 2 7 5 3" xfId="24200"/>
    <cellStyle name="Percent 5 2 7 6" xfId="5817"/>
    <cellStyle name="Percent 5 2 7 6 2" xfId="12082"/>
    <cellStyle name="Percent 5 2 7 6 2 2" xfId="29072"/>
    <cellStyle name="Percent 5 2 7 6 3" xfId="22112"/>
    <cellStyle name="Percent 5 2 7 7" xfId="9994"/>
    <cellStyle name="Percent 5 2 7 7 2" xfId="26984"/>
    <cellStyle name="Percent 5 2 7 7 3" xfId="20024"/>
    <cellStyle name="Percent 5 2 7 8" xfId="16556"/>
    <cellStyle name="Percent 5 2 7 8 2" xfId="26288"/>
    <cellStyle name="Percent 5 2 7 9" xfId="17240"/>
    <cellStyle name="Percent 5 2 8" xfId="4239"/>
    <cellStyle name="Percent 5 2 8 2" xfId="4935"/>
    <cellStyle name="Percent 5 2 8 2 2" xfId="9111"/>
    <cellStyle name="Percent 5 2 8 2 2 2" xfId="15376"/>
    <cellStyle name="Percent 5 2 8 2 2 2 2" xfId="32366"/>
    <cellStyle name="Percent 5 2 8 2 2 3" xfId="25406"/>
    <cellStyle name="Percent 5 2 8 2 3" xfId="7023"/>
    <cellStyle name="Percent 5 2 8 2 3 2" xfId="13288"/>
    <cellStyle name="Percent 5 2 8 2 3 2 2" xfId="30278"/>
    <cellStyle name="Percent 5 2 8 2 3 3" xfId="23318"/>
    <cellStyle name="Percent 5 2 8 2 4" xfId="11200"/>
    <cellStyle name="Percent 5 2 8 2 4 2" xfId="28190"/>
    <cellStyle name="Percent 5 2 8 2 5" xfId="18446"/>
    <cellStyle name="Percent 5 2 8 2 6" xfId="21230"/>
    <cellStyle name="Percent 5 2 8 3" xfId="5631"/>
    <cellStyle name="Percent 5 2 8 3 2" xfId="9807"/>
    <cellStyle name="Percent 5 2 8 3 2 2" xfId="16072"/>
    <cellStyle name="Percent 5 2 8 3 2 2 2" xfId="33062"/>
    <cellStyle name="Percent 5 2 8 3 2 3" xfId="26102"/>
    <cellStyle name="Percent 5 2 8 3 3" xfId="7719"/>
    <cellStyle name="Percent 5 2 8 3 3 2" xfId="13984"/>
    <cellStyle name="Percent 5 2 8 3 3 2 2" xfId="30974"/>
    <cellStyle name="Percent 5 2 8 3 3 3" xfId="24014"/>
    <cellStyle name="Percent 5 2 8 3 4" xfId="11896"/>
    <cellStyle name="Percent 5 2 8 3 4 2" xfId="28886"/>
    <cellStyle name="Percent 5 2 8 3 5" xfId="19142"/>
    <cellStyle name="Percent 5 2 8 3 6" xfId="21926"/>
    <cellStyle name="Percent 5 2 8 4" xfId="8415"/>
    <cellStyle name="Percent 5 2 8 4 2" xfId="14680"/>
    <cellStyle name="Percent 5 2 8 4 2 2" xfId="31670"/>
    <cellStyle name="Percent 5 2 8 4 3" xfId="24710"/>
    <cellStyle name="Percent 5 2 8 5" xfId="6327"/>
    <cellStyle name="Percent 5 2 8 5 2" xfId="12592"/>
    <cellStyle name="Percent 5 2 8 5 2 2" xfId="29582"/>
    <cellStyle name="Percent 5 2 8 5 3" xfId="22622"/>
    <cellStyle name="Percent 5 2 8 6" xfId="10504"/>
    <cellStyle name="Percent 5 2 8 6 2" xfId="27494"/>
    <cellStyle name="Percent 5 2 8 6 3" xfId="20534"/>
    <cellStyle name="Percent 5 2 8 7" xfId="16727"/>
    <cellStyle name="Percent 5 2 8 7 2" xfId="26798"/>
    <cellStyle name="Percent 5 2 8 8" xfId="17750"/>
    <cellStyle name="Percent 5 2 8 9" xfId="19838"/>
    <cellStyle name="Percent 5 2 9" xfId="3900"/>
    <cellStyle name="Percent 5 2 9 2" xfId="4596"/>
    <cellStyle name="Percent 5 2 9 2 2" xfId="8772"/>
    <cellStyle name="Percent 5 2 9 2 2 2" xfId="15037"/>
    <cellStyle name="Percent 5 2 9 2 2 2 2" xfId="32027"/>
    <cellStyle name="Percent 5 2 9 2 2 3" xfId="25067"/>
    <cellStyle name="Percent 5 2 9 2 3" xfId="6684"/>
    <cellStyle name="Percent 5 2 9 2 3 2" xfId="12949"/>
    <cellStyle name="Percent 5 2 9 2 3 2 2" xfId="29939"/>
    <cellStyle name="Percent 5 2 9 2 3 3" xfId="22979"/>
    <cellStyle name="Percent 5 2 9 2 4" xfId="10861"/>
    <cellStyle name="Percent 5 2 9 2 4 2" xfId="27851"/>
    <cellStyle name="Percent 5 2 9 2 5" xfId="18107"/>
    <cellStyle name="Percent 5 2 9 2 6" xfId="20891"/>
    <cellStyle name="Percent 5 2 9 3" xfId="5292"/>
    <cellStyle name="Percent 5 2 9 3 2" xfId="9468"/>
    <cellStyle name="Percent 5 2 9 3 2 2" xfId="15733"/>
    <cellStyle name="Percent 5 2 9 3 2 2 2" xfId="32723"/>
    <cellStyle name="Percent 5 2 9 3 2 3" xfId="25763"/>
    <cellStyle name="Percent 5 2 9 3 3" xfId="7380"/>
    <cellStyle name="Percent 5 2 9 3 3 2" xfId="13645"/>
    <cellStyle name="Percent 5 2 9 3 3 2 2" xfId="30635"/>
    <cellStyle name="Percent 5 2 9 3 3 3" xfId="23675"/>
    <cellStyle name="Percent 5 2 9 3 4" xfId="11557"/>
    <cellStyle name="Percent 5 2 9 3 4 2" xfId="28547"/>
    <cellStyle name="Percent 5 2 9 3 5" xfId="18803"/>
    <cellStyle name="Percent 5 2 9 3 6" xfId="21587"/>
    <cellStyle name="Percent 5 2 9 4" xfId="8076"/>
    <cellStyle name="Percent 5 2 9 4 2" xfId="14341"/>
    <cellStyle name="Percent 5 2 9 4 2 2" xfId="31331"/>
    <cellStyle name="Percent 5 2 9 4 3" xfId="24371"/>
    <cellStyle name="Percent 5 2 9 5" xfId="5988"/>
    <cellStyle name="Percent 5 2 9 5 2" xfId="12253"/>
    <cellStyle name="Percent 5 2 9 5 2 2" xfId="29243"/>
    <cellStyle name="Percent 5 2 9 5 3" xfId="22283"/>
    <cellStyle name="Percent 5 2 9 6" xfId="10165"/>
    <cellStyle name="Percent 5 2 9 6 2" xfId="27155"/>
    <cellStyle name="Percent 5 2 9 6 3" xfId="20195"/>
    <cellStyle name="Percent 5 2 9 7" xfId="17411"/>
    <cellStyle name="Percent 5 2 9 7 2" xfId="26459"/>
    <cellStyle name="Percent 5 2 9 8" xfId="19499"/>
    <cellStyle name="Percent 5 20" xfId="33076"/>
    <cellStyle name="Percent 5 21" xfId="3552"/>
    <cellStyle name="Percent 5 3" xfId="3520"/>
    <cellStyle name="Percent 5 3 10" xfId="4947"/>
    <cellStyle name="Percent 5 3 10 2" xfId="9123"/>
    <cellStyle name="Percent 5 3 10 2 2" xfId="15388"/>
    <cellStyle name="Percent 5 3 10 2 2 2" xfId="32378"/>
    <cellStyle name="Percent 5 3 10 2 3" xfId="25418"/>
    <cellStyle name="Percent 5 3 10 3" xfId="7035"/>
    <cellStyle name="Percent 5 3 10 3 2" xfId="13300"/>
    <cellStyle name="Percent 5 3 10 3 2 2" xfId="30290"/>
    <cellStyle name="Percent 5 3 10 3 3" xfId="23330"/>
    <cellStyle name="Percent 5 3 10 4" xfId="11212"/>
    <cellStyle name="Percent 5 3 10 4 2" xfId="28202"/>
    <cellStyle name="Percent 5 3 10 5" xfId="18458"/>
    <cellStyle name="Percent 5 3 10 6" xfId="21242"/>
    <cellStyle name="Percent 5 3 11" xfId="7731"/>
    <cellStyle name="Percent 5 3 11 2" xfId="13996"/>
    <cellStyle name="Percent 5 3 11 2 2" xfId="30986"/>
    <cellStyle name="Percent 5 3 11 3" xfId="24026"/>
    <cellStyle name="Percent 5 3 12" xfId="5643"/>
    <cellStyle name="Percent 5 3 12 2" xfId="11908"/>
    <cellStyle name="Percent 5 3 12 2 2" xfId="28898"/>
    <cellStyle name="Percent 5 3 12 3" xfId="21938"/>
    <cellStyle name="Percent 5 3 13" xfId="9820"/>
    <cellStyle name="Percent 5 3 13 2" xfId="26810"/>
    <cellStyle name="Percent 5 3 13 3" xfId="19850"/>
    <cellStyle name="Percent 5 3 14" xfId="16382"/>
    <cellStyle name="Percent 5 3 14 2" xfId="26114"/>
    <cellStyle name="Percent 5 3 15" xfId="17066"/>
    <cellStyle name="Percent 5 3 16" xfId="19154"/>
    <cellStyle name="Percent 5 3 17" xfId="3555"/>
    <cellStyle name="Percent 5 3 2" xfId="3547"/>
    <cellStyle name="Percent 5 3 2 10" xfId="5663"/>
    <cellStyle name="Percent 5 3 2 10 2" xfId="11928"/>
    <cellStyle name="Percent 5 3 2 10 2 2" xfId="28918"/>
    <cellStyle name="Percent 5 3 2 10 3" xfId="21958"/>
    <cellStyle name="Percent 5 3 2 11" xfId="9840"/>
    <cellStyle name="Percent 5 3 2 11 2" xfId="26830"/>
    <cellStyle name="Percent 5 3 2 11 3" xfId="19870"/>
    <cellStyle name="Percent 5 3 2 12" xfId="16402"/>
    <cellStyle name="Percent 5 3 2 12 2" xfId="26134"/>
    <cellStyle name="Percent 5 3 2 13" xfId="17086"/>
    <cellStyle name="Percent 5 3 2 14" xfId="19174"/>
    <cellStyle name="Percent 5 3 2 15" xfId="3575"/>
    <cellStyle name="Percent 5 3 2 2" xfId="3602"/>
    <cellStyle name="Percent 5 3 2 2 10" xfId="16429"/>
    <cellStyle name="Percent 5 3 2 2 10 2" xfId="26161"/>
    <cellStyle name="Percent 5 3 2 2 11" xfId="17113"/>
    <cellStyle name="Percent 5 3 2 2 12" xfId="19201"/>
    <cellStyle name="Percent 5 3 2 2 2" xfId="3719"/>
    <cellStyle name="Percent 5 3 2 2 2 10" xfId="17230"/>
    <cellStyle name="Percent 5 3 2 2 2 11" xfId="19318"/>
    <cellStyle name="Percent 5 3 2 2 2 2" xfId="3890"/>
    <cellStyle name="Percent 5 3 2 2 2 2 10" xfId="19489"/>
    <cellStyle name="Percent 5 3 2 2 2 2 2" xfId="4232"/>
    <cellStyle name="Percent 5 3 2 2 2 2 2 2" xfId="4928"/>
    <cellStyle name="Percent 5 3 2 2 2 2 2 2 2" xfId="9104"/>
    <cellStyle name="Percent 5 3 2 2 2 2 2 2 2 2" xfId="15369"/>
    <cellStyle name="Percent 5 3 2 2 2 2 2 2 2 2 2" xfId="32359"/>
    <cellStyle name="Percent 5 3 2 2 2 2 2 2 2 3" xfId="25399"/>
    <cellStyle name="Percent 5 3 2 2 2 2 2 2 3" xfId="7016"/>
    <cellStyle name="Percent 5 3 2 2 2 2 2 2 3 2" xfId="13281"/>
    <cellStyle name="Percent 5 3 2 2 2 2 2 2 3 2 2" xfId="30271"/>
    <cellStyle name="Percent 5 3 2 2 2 2 2 2 3 3" xfId="23311"/>
    <cellStyle name="Percent 5 3 2 2 2 2 2 2 4" xfId="11193"/>
    <cellStyle name="Percent 5 3 2 2 2 2 2 2 4 2" xfId="28183"/>
    <cellStyle name="Percent 5 3 2 2 2 2 2 2 5" xfId="18439"/>
    <cellStyle name="Percent 5 3 2 2 2 2 2 2 6" xfId="21223"/>
    <cellStyle name="Percent 5 3 2 2 2 2 2 3" xfId="5624"/>
    <cellStyle name="Percent 5 3 2 2 2 2 2 3 2" xfId="9800"/>
    <cellStyle name="Percent 5 3 2 2 2 2 2 3 2 2" xfId="16065"/>
    <cellStyle name="Percent 5 3 2 2 2 2 2 3 2 2 2" xfId="33055"/>
    <cellStyle name="Percent 5 3 2 2 2 2 2 3 2 3" xfId="26095"/>
    <cellStyle name="Percent 5 3 2 2 2 2 2 3 3" xfId="7712"/>
    <cellStyle name="Percent 5 3 2 2 2 2 2 3 3 2" xfId="13977"/>
    <cellStyle name="Percent 5 3 2 2 2 2 2 3 3 2 2" xfId="30967"/>
    <cellStyle name="Percent 5 3 2 2 2 2 2 3 3 3" xfId="24007"/>
    <cellStyle name="Percent 5 3 2 2 2 2 2 3 4" xfId="11889"/>
    <cellStyle name="Percent 5 3 2 2 2 2 2 3 4 2" xfId="28879"/>
    <cellStyle name="Percent 5 3 2 2 2 2 2 3 5" xfId="19135"/>
    <cellStyle name="Percent 5 3 2 2 2 2 2 3 6" xfId="21919"/>
    <cellStyle name="Percent 5 3 2 2 2 2 2 4" xfId="8408"/>
    <cellStyle name="Percent 5 3 2 2 2 2 2 4 2" xfId="14673"/>
    <cellStyle name="Percent 5 3 2 2 2 2 2 4 2 2" xfId="31663"/>
    <cellStyle name="Percent 5 3 2 2 2 2 2 4 3" xfId="24703"/>
    <cellStyle name="Percent 5 3 2 2 2 2 2 5" xfId="6320"/>
    <cellStyle name="Percent 5 3 2 2 2 2 2 5 2" xfId="12585"/>
    <cellStyle name="Percent 5 3 2 2 2 2 2 5 2 2" xfId="29575"/>
    <cellStyle name="Percent 5 3 2 2 2 2 2 5 3" xfId="22615"/>
    <cellStyle name="Percent 5 3 2 2 2 2 2 6" xfId="10497"/>
    <cellStyle name="Percent 5 3 2 2 2 2 2 6 2" xfId="27487"/>
    <cellStyle name="Percent 5 3 2 2 2 2 2 6 3" xfId="20527"/>
    <cellStyle name="Percent 5 3 2 2 2 2 2 7" xfId="17059"/>
    <cellStyle name="Percent 5 3 2 2 2 2 2 7 2" xfId="26791"/>
    <cellStyle name="Percent 5 3 2 2 2 2 2 8" xfId="17743"/>
    <cellStyle name="Percent 5 3 2 2 2 2 2 9" xfId="19831"/>
    <cellStyle name="Percent 5 3 2 2 2 2 3" xfId="4586"/>
    <cellStyle name="Percent 5 3 2 2 2 2 3 2" xfId="8762"/>
    <cellStyle name="Percent 5 3 2 2 2 2 3 2 2" xfId="15027"/>
    <cellStyle name="Percent 5 3 2 2 2 2 3 2 2 2" xfId="32017"/>
    <cellStyle name="Percent 5 3 2 2 2 2 3 2 3" xfId="25057"/>
    <cellStyle name="Percent 5 3 2 2 2 2 3 3" xfId="6674"/>
    <cellStyle name="Percent 5 3 2 2 2 2 3 3 2" xfId="12939"/>
    <cellStyle name="Percent 5 3 2 2 2 2 3 3 2 2" xfId="29929"/>
    <cellStyle name="Percent 5 3 2 2 2 2 3 3 3" xfId="22969"/>
    <cellStyle name="Percent 5 3 2 2 2 2 3 4" xfId="10851"/>
    <cellStyle name="Percent 5 3 2 2 2 2 3 4 2" xfId="27841"/>
    <cellStyle name="Percent 5 3 2 2 2 2 3 5" xfId="18097"/>
    <cellStyle name="Percent 5 3 2 2 2 2 3 6" xfId="20881"/>
    <cellStyle name="Percent 5 3 2 2 2 2 4" xfId="5282"/>
    <cellStyle name="Percent 5 3 2 2 2 2 4 2" xfId="9458"/>
    <cellStyle name="Percent 5 3 2 2 2 2 4 2 2" xfId="15723"/>
    <cellStyle name="Percent 5 3 2 2 2 2 4 2 2 2" xfId="32713"/>
    <cellStyle name="Percent 5 3 2 2 2 2 4 2 3" xfId="25753"/>
    <cellStyle name="Percent 5 3 2 2 2 2 4 3" xfId="7370"/>
    <cellStyle name="Percent 5 3 2 2 2 2 4 3 2" xfId="13635"/>
    <cellStyle name="Percent 5 3 2 2 2 2 4 3 2 2" xfId="30625"/>
    <cellStyle name="Percent 5 3 2 2 2 2 4 3 3" xfId="23665"/>
    <cellStyle name="Percent 5 3 2 2 2 2 4 4" xfId="11547"/>
    <cellStyle name="Percent 5 3 2 2 2 2 4 4 2" xfId="28537"/>
    <cellStyle name="Percent 5 3 2 2 2 2 4 5" xfId="18793"/>
    <cellStyle name="Percent 5 3 2 2 2 2 4 6" xfId="21577"/>
    <cellStyle name="Percent 5 3 2 2 2 2 5" xfId="8066"/>
    <cellStyle name="Percent 5 3 2 2 2 2 5 2" xfId="14331"/>
    <cellStyle name="Percent 5 3 2 2 2 2 5 2 2" xfId="31321"/>
    <cellStyle name="Percent 5 3 2 2 2 2 5 3" xfId="24361"/>
    <cellStyle name="Percent 5 3 2 2 2 2 6" xfId="5978"/>
    <cellStyle name="Percent 5 3 2 2 2 2 6 2" xfId="12243"/>
    <cellStyle name="Percent 5 3 2 2 2 2 6 2 2" xfId="29233"/>
    <cellStyle name="Percent 5 3 2 2 2 2 6 3" xfId="22273"/>
    <cellStyle name="Percent 5 3 2 2 2 2 7" xfId="10155"/>
    <cellStyle name="Percent 5 3 2 2 2 2 7 2" xfId="27145"/>
    <cellStyle name="Percent 5 3 2 2 2 2 7 3" xfId="20185"/>
    <cellStyle name="Percent 5 3 2 2 2 2 8" xfId="16717"/>
    <cellStyle name="Percent 5 3 2 2 2 2 8 2" xfId="26449"/>
    <cellStyle name="Percent 5 3 2 2 2 2 9" xfId="17401"/>
    <cellStyle name="Percent 5 3 2 2 2 3" xfId="4061"/>
    <cellStyle name="Percent 5 3 2 2 2 3 2" xfId="4757"/>
    <cellStyle name="Percent 5 3 2 2 2 3 2 2" xfId="8933"/>
    <cellStyle name="Percent 5 3 2 2 2 3 2 2 2" xfId="15198"/>
    <cellStyle name="Percent 5 3 2 2 2 3 2 2 2 2" xfId="32188"/>
    <cellStyle name="Percent 5 3 2 2 2 3 2 2 3" xfId="25228"/>
    <cellStyle name="Percent 5 3 2 2 2 3 2 3" xfId="6845"/>
    <cellStyle name="Percent 5 3 2 2 2 3 2 3 2" xfId="13110"/>
    <cellStyle name="Percent 5 3 2 2 2 3 2 3 2 2" xfId="30100"/>
    <cellStyle name="Percent 5 3 2 2 2 3 2 3 3" xfId="23140"/>
    <cellStyle name="Percent 5 3 2 2 2 3 2 4" xfId="11022"/>
    <cellStyle name="Percent 5 3 2 2 2 3 2 4 2" xfId="28012"/>
    <cellStyle name="Percent 5 3 2 2 2 3 2 5" xfId="18268"/>
    <cellStyle name="Percent 5 3 2 2 2 3 2 6" xfId="21052"/>
    <cellStyle name="Percent 5 3 2 2 2 3 3" xfId="5453"/>
    <cellStyle name="Percent 5 3 2 2 2 3 3 2" xfId="9629"/>
    <cellStyle name="Percent 5 3 2 2 2 3 3 2 2" xfId="15894"/>
    <cellStyle name="Percent 5 3 2 2 2 3 3 2 2 2" xfId="32884"/>
    <cellStyle name="Percent 5 3 2 2 2 3 3 2 3" xfId="25924"/>
    <cellStyle name="Percent 5 3 2 2 2 3 3 3" xfId="7541"/>
    <cellStyle name="Percent 5 3 2 2 2 3 3 3 2" xfId="13806"/>
    <cellStyle name="Percent 5 3 2 2 2 3 3 3 2 2" xfId="30796"/>
    <cellStyle name="Percent 5 3 2 2 2 3 3 3 3" xfId="23836"/>
    <cellStyle name="Percent 5 3 2 2 2 3 3 4" xfId="11718"/>
    <cellStyle name="Percent 5 3 2 2 2 3 3 4 2" xfId="28708"/>
    <cellStyle name="Percent 5 3 2 2 2 3 3 5" xfId="18964"/>
    <cellStyle name="Percent 5 3 2 2 2 3 3 6" xfId="21748"/>
    <cellStyle name="Percent 5 3 2 2 2 3 4" xfId="8237"/>
    <cellStyle name="Percent 5 3 2 2 2 3 4 2" xfId="14502"/>
    <cellStyle name="Percent 5 3 2 2 2 3 4 2 2" xfId="31492"/>
    <cellStyle name="Percent 5 3 2 2 2 3 4 3" xfId="24532"/>
    <cellStyle name="Percent 5 3 2 2 2 3 5" xfId="6149"/>
    <cellStyle name="Percent 5 3 2 2 2 3 5 2" xfId="12414"/>
    <cellStyle name="Percent 5 3 2 2 2 3 5 2 2" xfId="29404"/>
    <cellStyle name="Percent 5 3 2 2 2 3 5 3" xfId="22444"/>
    <cellStyle name="Percent 5 3 2 2 2 3 6" xfId="10326"/>
    <cellStyle name="Percent 5 3 2 2 2 3 6 2" xfId="27316"/>
    <cellStyle name="Percent 5 3 2 2 2 3 6 3" xfId="20356"/>
    <cellStyle name="Percent 5 3 2 2 2 3 7" xfId="16888"/>
    <cellStyle name="Percent 5 3 2 2 2 3 7 2" xfId="26620"/>
    <cellStyle name="Percent 5 3 2 2 2 3 8" xfId="17572"/>
    <cellStyle name="Percent 5 3 2 2 2 3 9" xfId="19660"/>
    <cellStyle name="Percent 5 3 2 2 2 4" xfId="4415"/>
    <cellStyle name="Percent 5 3 2 2 2 4 2" xfId="8591"/>
    <cellStyle name="Percent 5 3 2 2 2 4 2 2" xfId="14856"/>
    <cellStyle name="Percent 5 3 2 2 2 4 2 2 2" xfId="31846"/>
    <cellStyle name="Percent 5 3 2 2 2 4 2 3" xfId="24886"/>
    <cellStyle name="Percent 5 3 2 2 2 4 3" xfId="6503"/>
    <cellStyle name="Percent 5 3 2 2 2 4 3 2" xfId="12768"/>
    <cellStyle name="Percent 5 3 2 2 2 4 3 2 2" xfId="29758"/>
    <cellStyle name="Percent 5 3 2 2 2 4 3 3" xfId="22798"/>
    <cellStyle name="Percent 5 3 2 2 2 4 4" xfId="10680"/>
    <cellStyle name="Percent 5 3 2 2 2 4 4 2" xfId="27670"/>
    <cellStyle name="Percent 5 3 2 2 2 4 5" xfId="17926"/>
    <cellStyle name="Percent 5 3 2 2 2 4 6" xfId="20710"/>
    <cellStyle name="Percent 5 3 2 2 2 5" xfId="5111"/>
    <cellStyle name="Percent 5 3 2 2 2 5 2" xfId="9287"/>
    <cellStyle name="Percent 5 3 2 2 2 5 2 2" xfId="15552"/>
    <cellStyle name="Percent 5 3 2 2 2 5 2 2 2" xfId="32542"/>
    <cellStyle name="Percent 5 3 2 2 2 5 2 3" xfId="25582"/>
    <cellStyle name="Percent 5 3 2 2 2 5 3" xfId="7199"/>
    <cellStyle name="Percent 5 3 2 2 2 5 3 2" xfId="13464"/>
    <cellStyle name="Percent 5 3 2 2 2 5 3 2 2" xfId="30454"/>
    <cellStyle name="Percent 5 3 2 2 2 5 3 3" xfId="23494"/>
    <cellStyle name="Percent 5 3 2 2 2 5 4" xfId="11376"/>
    <cellStyle name="Percent 5 3 2 2 2 5 4 2" xfId="28366"/>
    <cellStyle name="Percent 5 3 2 2 2 5 5" xfId="18622"/>
    <cellStyle name="Percent 5 3 2 2 2 5 6" xfId="21406"/>
    <cellStyle name="Percent 5 3 2 2 2 6" xfId="7895"/>
    <cellStyle name="Percent 5 3 2 2 2 6 2" xfId="14160"/>
    <cellStyle name="Percent 5 3 2 2 2 6 2 2" xfId="31150"/>
    <cellStyle name="Percent 5 3 2 2 2 6 3" xfId="24190"/>
    <cellStyle name="Percent 5 3 2 2 2 7" xfId="5807"/>
    <cellStyle name="Percent 5 3 2 2 2 7 2" xfId="12072"/>
    <cellStyle name="Percent 5 3 2 2 2 7 2 2" xfId="29062"/>
    <cellStyle name="Percent 5 3 2 2 2 7 3" xfId="22102"/>
    <cellStyle name="Percent 5 3 2 2 2 8" xfId="9984"/>
    <cellStyle name="Percent 5 3 2 2 2 8 2" xfId="26974"/>
    <cellStyle name="Percent 5 3 2 2 2 8 3" xfId="20014"/>
    <cellStyle name="Percent 5 3 2 2 2 9" xfId="16546"/>
    <cellStyle name="Percent 5 3 2 2 2 9 2" xfId="26278"/>
    <cellStyle name="Percent 5 3 2 2 3" xfId="3773"/>
    <cellStyle name="Percent 5 3 2 2 3 10" xfId="19372"/>
    <cellStyle name="Percent 5 3 2 2 3 2" xfId="4115"/>
    <cellStyle name="Percent 5 3 2 2 3 2 2" xfId="4811"/>
    <cellStyle name="Percent 5 3 2 2 3 2 2 2" xfId="8987"/>
    <cellStyle name="Percent 5 3 2 2 3 2 2 2 2" xfId="15252"/>
    <cellStyle name="Percent 5 3 2 2 3 2 2 2 2 2" xfId="32242"/>
    <cellStyle name="Percent 5 3 2 2 3 2 2 2 3" xfId="25282"/>
    <cellStyle name="Percent 5 3 2 2 3 2 2 3" xfId="6899"/>
    <cellStyle name="Percent 5 3 2 2 3 2 2 3 2" xfId="13164"/>
    <cellStyle name="Percent 5 3 2 2 3 2 2 3 2 2" xfId="30154"/>
    <cellStyle name="Percent 5 3 2 2 3 2 2 3 3" xfId="23194"/>
    <cellStyle name="Percent 5 3 2 2 3 2 2 4" xfId="11076"/>
    <cellStyle name="Percent 5 3 2 2 3 2 2 4 2" xfId="28066"/>
    <cellStyle name="Percent 5 3 2 2 3 2 2 5" xfId="18322"/>
    <cellStyle name="Percent 5 3 2 2 3 2 2 6" xfId="21106"/>
    <cellStyle name="Percent 5 3 2 2 3 2 3" xfId="5507"/>
    <cellStyle name="Percent 5 3 2 2 3 2 3 2" xfId="9683"/>
    <cellStyle name="Percent 5 3 2 2 3 2 3 2 2" xfId="15948"/>
    <cellStyle name="Percent 5 3 2 2 3 2 3 2 2 2" xfId="32938"/>
    <cellStyle name="Percent 5 3 2 2 3 2 3 2 3" xfId="25978"/>
    <cellStyle name="Percent 5 3 2 2 3 2 3 3" xfId="7595"/>
    <cellStyle name="Percent 5 3 2 2 3 2 3 3 2" xfId="13860"/>
    <cellStyle name="Percent 5 3 2 2 3 2 3 3 2 2" xfId="30850"/>
    <cellStyle name="Percent 5 3 2 2 3 2 3 3 3" xfId="23890"/>
    <cellStyle name="Percent 5 3 2 2 3 2 3 4" xfId="11772"/>
    <cellStyle name="Percent 5 3 2 2 3 2 3 4 2" xfId="28762"/>
    <cellStyle name="Percent 5 3 2 2 3 2 3 5" xfId="19018"/>
    <cellStyle name="Percent 5 3 2 2 3 2 3 6" xfId="21802"/>
    <cellStyle name="Percent 5 3 2 2 3 2 4" xfId="8291"/>
    <cellStyle name="Percent 5 3 2 2 3 2 4 2" xfId="14556"/>
    <cellStyle name="Percent 5 3 2 2 3 2 4 2 2" xfId="31546"/>
    <cellStyle name="Percent 5 3 2 2 3 2 4 3" xfId="24586"/>
    <cellStyle name="Percent 5 3 2 2 3 2 5" xfId="6203"/>
    <cellStyle name="Percent 5 3 2 2 3 2 5 2" xfId="12468"/>
    <cellStyle name="Percent 5 3 2 2 3 2 5 2 2" xfId="29458"/>
    <cellStyle name="Percent 5 3 2 2 3 2 5 3" xfId="22498"/>
    <cellStyle name="Percent 5 3 2 2 3 2 6" xfId="10380"/>
    <cellStyle name="Percent 5 3 2 2 3 2 6 2" xfId="27370"/>
    <cellStyle name="Percent 5 3 2 2 3 2 6 3" xfId="20410"/>
    <cellStyle name="Percent 5 3 2 2 3 2 7" xfId="16942"/>
    <cellStyle name="Percent 5 3 2 2 3 2 7 2" xfId="26674"/>
    <cellStyle name="Percent 5 3 2 2 3 2 8" xfId="17626"/>
    <cellStyle name="Percent 5 3 2 2 3 2 9" xfId="19714"/>
    <cellStyle name="Percent 5 3 2 2 3 3" xfId="4469"/>
    <cellStyle name="Percent 5 3 2 2 3 3 2" xfId="8645"/>
    <cellStyle name="Percent 5 3 2 2 3 3 2 2" xfId="14910"/>
    <cellStyle name="Percent 5 3 2 2 3 3 2 2 2" xfId="31900"/>
    <cellStyle name="Percent 5 3 2 2 3 3 2 3" xfId="24940"/>
    <cellStyle name="Percent 5 3 2 2 3 3 3" xfId="6557"/>
    <cellStyle name="Percent 5 3 2 2 3 3 3 2" xfId="12822"/>
    <cellStyle name="Percent 5 3 2 2 3 3 3 2 2" xfId="29812"/>
    <cellStyle name="Percent 5 3 2 2 3 3 3 3" xfId="22852"/>
    <cellStyle name="Percent 5 3 2 2 3 3 4" xfId="10734"/>
    <cellStyle name="Percent 5 3 2 2 3 3 4 2" xfId="27724"/>
    <cellStyle name="Percent 5 3 2 2 3 3 5" xfId="17980"/>
    <cellStyle name="Percent 5 3 2 2 3 3 6" xfId="20764"/>
    <cellStyle name="Percent 5 3 2 2 3 4" xfId="5165"/>
    <cellStyle name="Percent 5 3 2 2 3 4 2" xfId="9341"/>
    <cellStyle name="Percent 5 3 2 2 3 4 2 2" xfId="15606"/>
    <cellStyle name="Percent 5 3 2 2 3 4 2 2 2" xfId="32596"/>
    <cellStyle name="Percent 5 3 2 2 3 4 2 3" xfId="25636"/>
    <cellStyle name="Percent 5 3 2 2 3 4 3" xfId="7253"/>
    <cellStyle name="Percent 5 3 2 2 3 4 3 2" xfId="13518"/>
    <cellStyle name="Percent 5 3 2 2 3 4 3 2 2" xfId="30508"/>
    <cellStyle name="Percent 5 3 2 2 3 4 3 3" xfId="23548"/>
    <cellStyle name="Percent 5 3 2 2 3 4 4" xfId="11430"/>
    <cellStyle name="Percent 5 3 2 2 3 4 4 2" xfId="28420"/>
    <cellStyle name="Percent 5 3 2 2 3 4 5" xfId="18676"/>
    <cellStyle name="Percent 5 3 2 2 3 4 6" xfId="21460"/>
    <cellStyle name="Percent 5 3 2 2 3 5" xfId="7949"/>
    <cellStyle name="Percent 5 3 2 2 3 5 2" xfId="14214"/>
    <cellStyle name="Percent 5 3 2 2 3 5 2 2" xfId="31204"/>
    <cellStyle name="Percent 5 3 2 2 3 5 3" xfId="24244"/>
    <cellStyle name="Percent 5 3 2 2 3 6" xfId="5861"/>
    <cellStyle name="Percent 5 3 2 2 3 6 2" xfId="12126"/>
    <cellStyle name="Percent 5 3 2 2 3 6 2 2" xfId="29116"/>
    <cellStyle name="Percent 5 3 2 2 3 6 3" xfId="22156"/>
    <cellStyle name="Percent 5 3 2 2 3 7" xfId="10038"/>
    <cellStyle name="Percent 5 3 2 2 3 7 2" xfId="27028"/>
    <cellStyle name="Percent 5 3 2 2 3 7 3" xfId="20068"/>
    <cellStyle name="Percent 5 3 2 2 3 8" xfId="16600"/>
    <cellStyle name="Percent 5 3 2 2 3 8 2" xfId="26332"/>
    <cellStyle name="Percent 5 3 2 2 3 9" xfId="17284"/>
    <cellStyle name="Percent 5 3 2 2 4" xfId="3944"/>
    <cellStyle name="Percent 5 3 2 2 4 2" xfId="4640"/>
    <cellStyle name="Percent 5 3 2 2 4 2 2" xfId="8816"/>
    <cellStyle name="Percent 5 3 2 2 4 2 2 2" xfId="15081"/>
    <cellStyle name="Percent 5 3 2 2 4 2 2 2 2" xfId="32071"/>
    <cellStyle name="Percent 5 3 2 2 4 2 2 3" xfId="25111"/>
    <cellStyle name="Percent 5 3 2 2 4 2 3" xfId="6728"/>
    <cellStyle name="Percent 5 3 2 2 4 2 3 2" xfId="12993"/>
    <cellStyle name="Percent 5 3 2 2 4 2 3 2 2" xfId="29983"/>
    <cellStyle name="Percent 5 3 2 2 4 2 3 3" xfId="23023"/>
    <cellStyle name="Percent 5 3 2 2 4 2 4" xfId="10905"/>
    <cellStyle name="Percent 5 3 2 2 4 2 4 2" xfId="27895"/>
    <cellStyle name="Percent 5 3 2 2 4 2 5" xfId="18151"/>
    <cellStyle name="Percent 5 3 2 2 4 2 6" xfId="20935"/>
    <cellStyle name="Percent 5 3 2 2 4 3" xfId="5336"/>
    <cellStyle name="Percent 5 3 2 2 4 3 2" xfId="9512"/>
    <cellStyle name="Percent 5 3 2 2 4 3 2 2" xfId="15777"/>
    <cellStyle name="Percent 5 3 2 2 4 3 2 2 2" xfId="32767"/>
    <cellStyle name="Percent 5 3 2 2 4 3 2 3" xfId="25807"/>
    <cellStyle name="Percent 5 3 2 2 4 3 3" xfId="7424"/>
    <cellStyle name="Percent 5 3 2 2 4 3 3 2" xfId="13689"/>
    <cellStyle name="Percent 5 3 2 2 4 3 3 2 2" xfId="30679"/>
    <cellStyle name="Percent 5 3 2 2 4 3 3 3" xfId="23719"/>
    <cellStyle name="Percent 5 3 2 2 4 3 4" xfId="11601"/>
    <cellStyle name="Percent 5 3 2 2 4 3 4 2" xfId="28591"/>
    <cellStyle name="Percent 5 3 2 2 4 3 5" xfId="18847"/>
    <cellStyle name="Percent 5 3 2 2 4 3 6" xfId="21631"/>
    <cellStyle name="Percent 5 3 2 2 4 4" xfId="8120"/>
    <cellStyle name="Percent 5 3 2 2 4 4 2" xfId="14385"/>
    <cellStyle name="Percent 5 3 2 2 4 4 2 2" xfId="31375"/>
    <cellStyle name="Percent 5 3 2 2 4 4 3" xfId="24415"/>
    <cellStyle name="Percent 5 3 2 2 4 5" xfId="6032"/>
    <cellStyle name="Percent 5 3 2 2 4 5 2" xfId="12297"/>
    <cellStyle name="Percent 5 3 2 2 4 5 2 2" xfId="29287"/>
    <cellStyle name="Percent 5 3 2 2 4 5 3" xfId="22327"/>
    <cellStyle name="Percent 5 3 2 2 4 6" xfId="10209"/>
    <cellStyle name="Percent 5 3 2 2 4 6 2" xfId="27199"/>
    <cellStyle name="Percent 5 3 2 2 4 6 3" xfId="20239"/>
    <cellStyle name="Percent 5 3 2 2 4 7" xfId="16771"/>
    <cellStyle name="Percent 5 3 2 2 4 7 2" xfId="26503"/>
    <cellStyle name="Percent 5 3 2 2 4 8" xfId="17455"/>
    <cellStyle name="Percent 5 3 2 2 4 9" xfId="19543"/>
    <cellStyle name="Percent 5 3 2 2 5" xfId="4298"/>
    <cellStyle name="Percent 5 3 2 2 5 2" xfId="8474"/>
    <cellStyle name="Percent 5 3 2 2 5 2 2" xfId="14739"/>
    <cellStyle name="Percent 5 3 2 2 5 2 2 2" xfId="31729"/>
    <cellStyle name="Percent 5 3 2 2 5 2 3" xfId="24769"/>
    <cellStyle name="Percent 5 3 2 2 5 3" xfId="6386"/>
    <cellStyle name="Percent 5 3 2 2 5 3 2" xfId="12651"/>
    <cellStyle name="Percent 5 3 2 2 5 3 2 2" xfId="29641"/>
    <cellStyle name="Percent 5 3 2 2 5 3 3" xfId="22681"/>
    <cellStyle name="Percent 5 3 2 2 5 4" xfId="10563"/>
    <cellStyle name="Percent 5 3 2 2 5 4 2" xfId="27553"/>
    <cellStyle name="Percent 5 3 2 2 5 5" xfId="17809"/>
    <cellStyle name="Percent 5 3 2 2 5 6" xfId="20593"/>
    <cellStyle name="Percent 5 3 2 2 6" xfId="4994"/>
    <cellStyle name="Percent 5 3 2 2 6 2" xfId="9170"/>
    <cellStyle name="Percent 5 3 2 2 6 2 2" xfId="15435"/>
    <cellStyle name="Percent 5 3 2 2 6 2 2 2" xfId="32425"/>
    <cellStyle name="Percent 5 3 2 2 6 2 3" xfId="25465"/>
    <cellStyle name="Percent 5 3 2 2 6 3" xfId="7082"/>
    <cellStyle name="Percent 5 3 2 2 6 3 2" xfId="13347"/>
    <cellStyle name="Percent 5 3 2 2 6 3 2 2" xfId="30337"/>
    <cellStyle name="Percent 5 3 2 2 6 3 3" xfId="23377"/>
    <cellStyle name="Percent 5 3 2 2 6 4" xfId="11259"/>
    <cellStyle name="Percent 5 3 2 2 6 4 2" xfId="28249"/>
    <cellStyle name="Percent 5 3 2 2 6 5" xfId="18505"/>
    <cellStyle name="Percent 5 3 2 2 6 6" xfId="21289"/>
    <cellStyle name="Percent 5 3 2 2 7" xfId="7778"/>
    <cellStyle name="Percent 5 3 2 2 7 2" xfId="14043"/>
    <cellStyle name="Percent 5 3 2 2 7 2 2" xfId="31033"/>
    <cellStyle name="Percent 5 3 2 2 7 3" xfId="24073"/>
    <cellStyle name="Percent 5 3 2 2 8" xfId="5690"/>
    <cellStyle name="Percent 5 3 2 2 8 2" xfId="11955"/>
    <cellStyle name="Percent 5 3 2 2 8 2 2" xfId="28945"/>
    <cellStyle name="Percent 5 3 2 2 8 3" xfId="21985"/>
    <cellStyle name="Percent 5 3 2 2 9" xfId="9867"/>
    <cellStyle name="Percent 5 3 2 2 9 2" xfId="26857"/>
    <cellStyle name="Percent 5 3 2 2 9 3" xfId="19897"/>
    <cellStyle name="Percent 5 3 2 3" xfId="3641"/>
    <cellStyle name="Percent 5 3 2 3 10" xfId="17152"/>
    <cellStyle name="Percent 5 3 2 3 11" xfId="19240"/>
    <cellStyle name="Percent 5 3 2 3 2" xfId="3812"/>
    <cellStyle name="Percent 5 3 2 3 2 10" xfId="19411"/>
    <cellStyle name="Percent 5 3 2 3 2 2" xfId="4154"/>
    <cellStyle name="Percent 5 3 2 3 2 2 2" xfId="4850"/>
    <cellStyle name="Percent 5 3 2 3 2 2 2 2" xfId="9026"/>
    <cellStyle name="Percent 5 3 2 3 2 2 2 2 2" xfId="15291"/>
    <cellStyle name="Percent 5 3 2 3 2 2 2 2 2 2" xfId="32281"/>
    <cellStyle name="Percent 5 3 2 3 2 2 2 2 3" xfId="25321"/>
    <cellStyle name="Percent 5 3 2 3 2 2 2 3" xfId="6938"/>
    <cellStyle name="Percent 5 3 2 3 2 2 2 3 2" xfId="13203"/>
    <cellStyle name="Percent 5 3 2 3 2 2 2 3 2 2" xfId="30193"/>
    <cellStyle name="Percent 5 3 2 3 2 2 2 3 3" xfId="23233"/>
    <cellStyle name="Percent 5 3 2 3 2 2 2 4" xfId="11115"/>
    <cellStyle name="Percent 5 3 2 3 2 2 2 4 2" xfId="28105"/>
    <cellStyle name="Percent 5 3 2 3 2 2 2 5" xfId="18361"/>
    <cellStyle name="Percent 5 3 2 3 2 2 2 6" xfId="21145"/>
    <cellStyle name="Percent 5 3 2 3 2 2 3" xfId="5546"/>
    <cellStyle name="Percent 5 3 2 3 2 2 3 2" xfId="9722"/>
    <cellStyle name="Percent 5 3 2 3 2 2 3 2 2" xfId="15987"/>
    <cellStyle name="Percent 5 3 2 3 2 2 3 2 2 2" xfId="32977"/>
    <cellStyle name="Percent 5 3 2 3 2 2 3 2 3" xfId="26017"/>
    <cellStyle name="Percent 5 3 2 3 2 2 3 3" xfId="7634"/>
    <cellStyle name="Percent 5 3 2 3 2 2 3 3 2" xfId="13899"/>
    <cellStyle name="Percent 5 3 2 3 2 2 3 3 2 2" xfId="30889"/>
    <cellStyle name="Percent 5 3 2 3 2 2 3 3 3" xfId="23929"/>
    <cellStyle name="Percent 5 3 2 3 2 2 3 4" xfId="11811"/>
    <cellStyle name="Percent 5 3 2 3 2 2 3 4 2" xfId="28801"/>
    <cellStyle name="Percent 5 3 2 3 2 2 3 5" xfId="19057"/>
    <cellStyle name="Percent 5 3 2 3 2 2 3 6" xfId="21841"/>
    <cellStyle name="Percent 5 3 2 3 2 2 4" xfId="8330"/>
    <cellStyle name="Percent 5 3 2 3 2 2 4 2" xfId="14595"/>
    <cellStyle name="Percent 5 3 2 3 2 2 4 2 2" xfId="31585"/>
    <cellStyle name="Percent 5 3 2 3 2 2 4 3" xfId="24625"/>
    <cellStyle name="Percent 5 3 2 3 2 2 5" xfId="6242"/>
    <cellStyle name="Percent 5 3 2 3 2 2 5 2" xfId="12507"/>
    <cellStyle name="Percent 5 3 2 3 2 2 5 2 2" xfId="29497"/>
    <cellStyle name="Percent 5 3 2 3 2 2 5 3" xfId="22537"/>
    <cellStyle name="Percent 5 3 2 3 2 2 6" xfId="10419"/>
    <cellStyle name="Percent 5 3 2 3 2 2 6 2" xfId="27409"/>
    <cellStyle name="Percent 5 3 2 3 2 2 6 3" xfId="20449"/>
    <cellStyle name="Percent 5 3 2 3 2 2 7" xfId="16981"/>
    <cellStyle name="Percent 5 3 2 3 2 2 7 2" xfId="26713"/>
    <cellStyle name="Percent 5 3 2 3 2 2 8" xfId="17665"/>
    <cellStyle name="Percent 5 3 2 3 2 2 9" xfId="19753"/>
    <cellStyle name="Percent 5 3 2 3 2 3" xfId="4508"/>
    <cellStyle name="Percent 5 3 2 3 2 3 2" xfId="8684"/>
    <cellStyle name="Percent 5 3 2 3 2 3 2 2" xfId="14949"/>
    <cellStyle name="Percent 5 3 2 3 2 3 2 2 2" xfId="31939"/>
    <cellStyle name="Percent 5 3 2 3 2 3 2 3" xfId="24979"/>
    <cellStyle name="Percent 5 3 2 3 2 3 3" xfId="6596"/>
    <cellStyle name="Percent 5 3 2 3 2 3 3 2" xfId="12861"/>
    <cellStyle name="Percent 5 3 2 3 2 3 3 2 2" xfId="29851"/>
    <cellStyle name="Percent 5 3 2 3 2 3 3 3" xfId="22891"/>
    <cellStyle name="Percent 5 3 2 3 2 3 4" xfId="10773"/>
    <cellStyle name="Percent 5 3 2 3 2 3 4 2" xfId="27763"/>
    <cellStyle name="Percent 5 3 2 3 2 3 5" xfId="18019"/>
    <cellStyle name="Percent 5 3 2 3 2 3 6" xfId="20803"/>
    <cellStyle name="Percent 5 3 2 3 2 4" xfId="5204"/>
    <cellStyle name="Percent 5 3 2 3 2 4 2" xfId="9380"/>
    <cellStyle name="Percent 5 3 2 3 2 4 2 2" xfId="15645"/>
    <cellStyle name="Percent 5 3 2 3 2 4 2 2 2" xfId="32635"/>
    <cellStyle name="Percent 5 3 2 3 2 4 2 3" xfId="25675"/>
    <cellStyle name="Percent 5 3 2 3 2 4 3" xfId="7292"/>
    <cellStyle name="Percent 5 3 2 3 2 4 3 2" xfId="13557"/>
    <cellStyle name="Percent 5 3 2 3 2 4 3 2 2" xfId="30547"/>
    <cellStyle name="Percent 5 3 2 3 2 4 3 3" xfId="23587"/>
    <cellStyle name="Percent 5 3 2 3 2 4 4" xfId="11469"/>
    <cellStyle name="Percent 5 3 2 3 2 4 4 2" xfId="28459"/>
    <cellStyle name="Percent 5 3 2 3 2 4 5" xfId="18715"/>
    <cellStyle name="Percent 5 3 2 3 2 4 6" xfId="21499"/>
    <cellStyle name="Percent 5 3 2 3 2 5" xfId="7988"/>
    <cellStyle name="Percent 5 3 2 3 2 5 2" xfId="14253"/>
    <cellStyle name="Percent 5 3 2 3 2 5 2 2" xfId="31243"/>
    <cellStyle name="Percent 5 3 2 3 2 5 3" xfId="24283"/>
    <cellStyle name="Percent 5 3 2 3 2 6" xfId="5900"/>
    <cellStyle name="Percent 5 3 2 3 2 6 2" xfId="12165"/>
    <cellStyle name="Percent 5 3 2 3 2 6 2 2" xfId="29155"/>
    <cellStyle name="Percent 5 3 2 3 2 6 3" xfId="22195"/>
    <cellStyle name="Percent 5 3 2 3 2 7" xfId="10077"/>
    <cellStyle name="Percent 5 3 2 3 2 7 2" xfId="27067"/>
    <cellStyle name="Percent 5 3 2 3 2 7 3" xfId="20107"/>
    <cellStyle name="Percent 5 3 2 3 2 8" xfId="16639"/>
    <cellStyle name="Percent 5 3 2 3 2 8 2" xfId="26371"/>
    <cellStyle name="Percent 5 3 2 3 2 9" xfId="17323"/>
    <cellStyle name="Percent 5 3 2 3 3" xfId="3983"/>
    <cellStyle name="Percent 5 3 2 3 3 2" xfId="4679"/>
    <cellStyle name="Percent 5 3 2 3 3 2 2" xfId="8855"/>
    <cellStyle name="Percent 5 3 2 3 3 2 2 2" xfId="15120"/>
    <cellStyle name="Percent 5 3 2 3 3 2 2 2 2" xfId="32110"/>
    <cellStyle name="Percent 5 3 2 3 3 2 2 3" xfId="25150"/>
    <cellStyle name="Percent 5 3 2 3 3 2 3" xfId="6767"/>
    <cellStyle name="Percent 5 3 2 3 3 2 3 2" xfId="13032"/>
    <cellStyle name="Percent 5 3 2 3 3 2 3 2 2" xfId="30022"/>
    <cellStyle name="Percent 5 3 2 3 3 2 3 3" xfId="23062"/>
    <cellStyle name="Percent 5 3 2 3 3 2 4" xfId="10944"/>
    <cellStyle name="Percent 5 3 2 3 3 2 4 2" xfId="27934"/>
    <cellStyle name="Percent 5 3 2 3 3 2 5" xfId="18190"/>
    <cellStyle name="Percent 5 3 2 3 3 2 6" xfId="20974"/>
    <cellStyle name="Percent 5 3 2 3 3 3" xfId="5375"/>
    <cellStyle name="Percent 5 3 2 3 3 3 2" xfId="9551"/>
    <cellStyle name="Percent 5 3 2 3 3 3 2 2" xfId="15816"/>
    <cellStyle name="Percent 5 3 2 3 3 3 2 2 2" xfId="32806"/>
    <cellStyle name="Percent 5 3 2 3 3 3 2 3" xfId="25846"/>
    <cellStyle name="Percent 5 3 2 3 3 3 3" xfId="7463"/>
    <cellStyle name="Percent 5 3 2 3 3 3 3 2" xfId="13728"/>
    <cellStyle name="Percent 5 3 2 3 3 3 3 2 2" xfId="30718"/>
    <cellStyle name="Percent 5 3 2 3 3 3 3 3" xfId="23758"/>
    <cellStyle name="Percent 5 3 2 3 3 3 4" xfId="11640"/>
    <cellStyle name="Percent 5 3 2 3 3 3 4 2" xfId="28630"/>
    <cellStyle name="Percent 5 3 2 3 3 3 5" xfId="18886"/>
    <cellStyle name="Percent 5 3 2 3 3 3 6" xfId="21670"/>
    <cellStyle name="Percent 5 3 2 3 3 4" xfId="8159"/>
    <cellStyle name="Percent 5 3 2 3 3 4 2" xfId="14424"/>
    <cellStyle name="Percent 5 3 2 3 3 4 2 2" xfId="31414"/>
    <cellStyle name="Percent 5 3 2 3 3 4 3" xfId="24454"/>
    <cellStyle name="Percent 5 3 2 3 3 5" xfId="6071"/>
    <cellStyle name="Percent 5 3 2 3 3 5 2" xfId="12336"/>
    <cellStyle name="Percent 5 3 2 3 3 5 2 2" xfId="29326"/>
    <cellStyle name="Percent 5 3 2 3 3 5 3" xfId="22366"/>
    <cellStyle name="Percent 5 3 2 3 3 6" xfId="10248"/>
    <cellStyle name="Percent 5 3 2 3 3 6 2" xfId="27238"/>
    <cellStyle name="Percent 5 3 2 3 3 6 3" xfId="20278"/>
    <cellStyle name="Percent 5 3 2 3 3 7" xfId="16810"/>
    <cellStyle name="Percent 5 3 2 3 3 7 2" xfId="26542"/>
    <cellStyle name="Percent 5 3 2 3 3 8" xfId="17494"/>
    <cellStyle name="Percent 5 3 2 3 3 9" xfId="19582"/>
    <cellStyle name="Percent 5 3 2 3 4" xfId="4337"/>
    <cellStyle name="Percent 5 3 2 3 4 2" xfId="8513"/>
    <cellStyle name="Percent 5 3 2 3 4 2 2" xfId="14778"/>
    <cellStyle name="Percent 5 3 2 3 4 2 2 2" xfId="31768"/>
    <cellStyle name="Percent 5 3 2 3 4 2 3" xfId="24808"/>
    <cellStyle name="Percent 5 3 2 3 4 3" xfId="6425"/>
    <cellStyle name="Percent 5 3 2 3 4 3 2" xfId="12690"/>
    <cellStyle name="Percent 5 3 2 3 4 3 2 2" xfId="29680"/>
    <cellStyle name="Percent 5 3 2 3 4 3 3" xfId="22720"/>
    <cellStyle name="Percent 5 3 2 3 4 4" xfId="10602"/>
    <cellStyle name="Percent 5 3 2 3 4 4 2" xfId="27592"/>
    <cellStyle name="Percent 5 3 2 3 4 5" xfId="17848"/>
    <cellStyle name="Percent 5 3 2 3 4 6" xfId="20632"/>
    <cellStyle name="Percent 5 3 2 3 5" xfId="5033"/>
    <cellStyle name="Percent 5 3 2 3 5 2" xfId="9209"/>
    <cellStyle name="Percent 5 3 2 3 5 2 2" xfId="15474"/>
    <cellStyle name="Percent 5 3 2 3 5 2 2 2" xfId="32464"/>
    <cellStyle name="Percent 5 3 2 3 5 2 3" xfId="25504"/>
    <cellStyle name="Percent 5 3 2 3 5 3" xfId="7121"/>
    <cellStyle name="Percent 5 3 2 3 5 3 2" xfId="13386"/>
    <cellStyle name="Percent 5 3 2 3 5 3 2 2" xfId="30376"/>
    <cellStyle name="Percent 5 3 2 3 5 3 3" xfId="23416"/>
    <cellStyle name="Percent 5 3 2 3 5 4" xfId="11298"/>
    <cellStyle name="Percent 5 3 2 3 5 4 2" xfId="28288"/>
    <cellStyle name="Percent 5 3 2 3 5 5" xfId="18544"/>
    <cellStyle name="Percent 5 3 2 3 5 6" xfId="21328"/>
    <cellStyle name="Percent 5 3 2 3 6" xfId="7817"/>
    <cellStyle name="Percent 5 3 2 3 6 2" xfId="14082"/>
    <cellStyle name="Percent 5 3 2 3 6 2 2" xfId="31072"/>
    <cellStyle name="Percent 5 3 2 3 6 3" xfId="24112"/>
    <cellStyle name="Percent 5 3 2 3 7" xfId="5729"/>
    <cellStyle name="Percent 5 3 2 3 7 2" xfId="11994"/>
    <cellStyle name="Percent 5 3 2 3 7 2 2" xfId="28984"/>
    <cellStyle name="Percent 5 3 2 3 7 3" xfId="22024"/>
    <cellStyle name="Percent 5 3 2 3 8" xfId="9906"/>
    <cellStyle name="Percent 5 3 2 3 8 2" xfId="26896"/>
    <cellStyle name="Percent 5 3 2 3 8 3" xfId="19936"/>
    <cellStyle name="Percent 5 3 2 3 9" xfId="16468"/>
    <cellStyle name="Percent 5 3 2 3 9 2" xfId="26200"/>
    <cellStyle name="Percent 5 3 2 4" xfId="3680"/>
    <cellStyle name="Percent 5 3 2 4 10" xfId="17191"/>
    <cellStyle name="Percent 5 3 2 4 11" xfId="19279"/>
    <cellStyle name="Percent 5 3 2 4 2" xfId="3851"/>
    <cellStyle name="Percent 5 3 2 4 2 10" xfId="19450"/>
    <cellStyle name="Percent 5 3 2 4 2 2" xfId="4193"/>
    <cellStyle name="Percent 5 3 2 4 2 2 2" xfId="4889"/>
    <cellStyle name="Percent 5 3 2 4 2 2 2 2" xfId="9065"/>
    <cellStyle name="Percent 5 3 2 4 2 2 2 2 2" xfId="15330"/>
    <cellStyle name="Percent 5 3 2 4 2 2 2 2 2 2" xfId="32320"/>
    <cellStyle name="Percent 5 3 2 4 2 2 2 2 3" xfId="25360"/>
    <cellStyle name="Percent 5 3 2 4 2 2 2 3" xfId="6977"/>
    <cellStyle name="Percent 5 3 2 4 2 2 2 3 2" xfId="13242"/>
    <cellStyle name="Percent 5 3 2 4 2 2 2 3 2 2" xfId="30232"/>
    <cellStyle name="Percent 5 3 2 4 2 2 2 3 3" xfId="23272"/>
    <cellStyle name="Percent 5 3 2 4 2 2 2 4" xfId="11154"/>
    <cellStyle name="Percent 5 3 2 4 2 2 2 4 2" xfId="28144"/>
    <cellStyle name="Percent 5 3 2 4 2 2 2 5" xfId="18400"/>
    <cellStyle name="Percent 5 3 2 4 2 2 2 6" xfId="21184"/>
    <cellStyle name="Percent 5 3 2 4 2 2 3" xfId="5585"/>
    <cellStyle name="Percent 5 3 2 4 2 2 3 2" xfId="9761"/>
    <cellStyle name="Percent 5 3 2 4 2 2 3 2 2" xfId="16026"/>
    <cellStyle name="Percent 5 3 2 4 2 2 3 2 2 2" xfId="33016"/>
    <cellStyle name="Percent 5 3 2 4 2 2 3 2 3" xfId="26056"/>
    <cellStyle name="Percent 5 3 2 4 2 2 3 3" xfId="7673"/>
    <cellStyle name="Percent 5 3 2 4 2 2 3 3 2" xfId="13938"/>
    <cellStyle name="Percent 5 3 2 4 2 2 3 3 2 2" xfId="30928"/>
    <cellStyle name="Percent 5 3 2 4 2 2 3 3 3" xfId="23968"/>
    <cellStyle name="Percent 5 3 2 4 2 2 3 4" xfId="11850"/>
    <cellStyle name="Percent 5 3 2 4 2 2 3 4 2" xfId="28840"/>
    <cellStyle name="Percent 5 3 2 4 2 2 3 5" xfId="19096"/>
    <cellStyle name="Percent 5 3 2 4 2 2 3 6" xfId="21880"/>
    <cellStyle name="Percent 5 3 2 4 2 2 4" xfId="8369"/>
    <cellStyle name="Percent 5 3 2 4 2 2 4 2" xfId="14634"/>
    <cellStyle name="Percent 5 3 2 4 2 2 4 2 2" xfId="31624"/>
    <cellStyle name="Percent 5 3 2 4 2 2 4 3" xfId="24664"/>
    <cellStyle name="Percent 5 3 2 4 2 2 5" xfId="6281"/>
    <cellStyle name="Percent 5 3 2 4 2 2 5 2" xfId="12546"/>
    <cellStyle name="Percent 5 3 2 4 2 2 5 2 2" xfId="29536"/>
    <cellStyle name="Percent 5 3 2 4 2 2 5 3" xfId="22576"/>
    <cellStyle name="Percent 5 3 2 4 2 2 6" xfId="10458"/>
    <cellStyle name="Percent 5 3 2 4 2 2 6 2" xfId="27448"/>
    <cellStyle name="Percent 5 3 2 4 2 2 6 3" xfId="20488"/>
    <cellStyle name="Percent 5 3 2 4 2 2 7" xfId="17020"/>
    <cellStyle name="Percent 5 3 2 4 2 2 7 2" xfId="26752"/>
    <cellStyle name="Percent 5 3 2 4 2 2 8" xfId="17704"/>
    <cellStyle name="Percent 5 3 2 4 2 2 9" xfId="19792"/>
    <cellStyle name="Percent 5 3 2 4 2 3" xfId="4547"/>
    <cellStyle name="Percent 5 3 2 4 2 3 2" xfId="8723"/>
    <cellStyle name="Percent 5 3 2 4 2 3 2 2" xfId="14988"/>
    <cellStyle name="Percent 5 3 2 4 2 3 2 2 2" xfId="31978"/>
    <cellStyle name="Percent 5 3 2 4 2 3 2 3" xfId="25018"/>
    <cellStyle name="Percent 5 3 2 4 2 3 3" xfId="6635"/>
    <cellStyle name="Percent 5 3 2 4 2 3 3 2" xfId="12900"/>
    <cellStyle name="Percent 5 3 2 4 2 3 3 2 2" xfId="29890"/>
    <cellStyle name="Percent 5 3 2 4 2 3 3 3" xfId="22930"/>
    <cellStyle name="Percent 5 3 2 4 2 3 4" xfId="10812"/>
    <cellStyle name="Percent 5 3 2 4 2 3 4 2" xfId="27802"/>
    <cellStyle name="Percent 5 3 2 4 2 3 5" xfId="18058"/>
    <cellStyle name="Percent 5 3 2 4 2 3 6" xfId="20842"/>
    <cellStyle name="Percent 5 3 2 4 2 4" xfId="5243"/>
    <cellStyle name="Percent 5 3 2 4 2 4 2" xfId="9419"/>
    <cellStyle name="Percent 5 3 2 4 2 4 2 2" xfId="15684"/>
    <cellStyle name="Percent 5 3 2 4 2 4 2 2 2" xfId="32674"/>
    <cellStyle name="Percent 5 3 2 4 2 4 2 3" xfId="25714"/>
    <cellStyle name="Percent 5 3 2 4 2 4 3" xfId="7331"/>
    <cellStyle name="Percent 5 3 2 4 2 4 3 2" xfId="13596"/>
    <cellStyle name="Percent 5 3 2 4 2 4 3 2 2" xfId="30586"/>
    <cellStyle name="Percent 5 3 2 4 2 4 3 3" xfId="23626"/>
    <cellStyle name="Percent 5 3 2 4 2 4 4" xfId="11508"/>
    <cellStyle name="Percent 5 3 2 4 2 4 4 2" xfId="28498"/>
    <cellStyle name="Percent 5 3 2 4 2 4 5" xfId="18754"/>
    <cellStyle name="Percent 5 3 2 4 2 4 6" xfId="21538"/>
    <cellStyle name="Percent 5 3 2 4 2 5" xfId="8027"/>
    <cellStyle name="Percent 5 3 2 4 2 5 2" xfId="14292"/>
    <cellStyle name="Percent 5 3 2 4 2 5 2 2" xfId="31282"/>
    <cellStyle name="Percent 5 3 2 4 2 5 3" xfId="24322"/>
    <cellStyle name="Percent 5 3 2 4 2 6" xfId="5939"/>
    <cellStyle name="Percent 5 3 2 4 2 6 2" xfId="12204"/>
    <cellStyle name="Percent 5 3 2 4 2 6 2 2" xfId="29194"/>
    <cellStyle name="Percent 5 3 2 4 2 6 3" xfId="22234"/>
    <cellStyle name="Percent 5 3 2 4 2 7" xfId="10116"/>
    <cellStyle name="Percent 5 3 2 4 2 7 2" xfId="27106"/>
    <cellStyle name="Percent 5 3 2 4 2 7 3" xfId="20146"/>
    <cellStyle name="Percent 5 3 2 4 2 8" xfId="16678"/>
    <cellStyle name="Percent 5 3 2 4 2 8 2" xfId="26410"/>
    <cellStyle name="Percent 5 3 2 4 2 9" xfId="17362"/>
    <cellStyle name="Percent 5 3 2 4 3" xfId="4022"/>
    <cellStyle name="Percent 5 3 2 4 3 2" xfId="4718"/>
    <cellStyle name="Percent 5 3 2 4 3 2 2" xfId="8894"/>
    <cellStyle name="Percent 5 3 2 4 3 2 2 2" xfId="15159"/>
    <cellStyle name="Percent 5 3 2 4 3 2 2 2 2" xfId="32149"/>
    <cellStyle name="Percent 5 3 2 4 3 2 2 3" xfId="25189"/>
    <cellStyle name="Percent 5 3 2 4 3 2 3" xfId="6806"/>
    <cellStyle name="Percent 5 3 2 4 3 2 3 2" xfId="13071"/>
    <cellStyle name="Percent 5 3 2 4 3 2 3 2 2" xfId="30061"/>
    <cellStyle name="Percent 5 3 2 4 3 2 3 3" xfId="23101"/>
    <cellStyle name="Percent 5 3 2 4 3 2 4" xfId="10983"/>
    <cellStyle name="Percent 5 3 2 4 3 2 4 2" xfId="27973"/>
    <cellStyle name="Percent 5 3 2 4 3 2 5" xfId="18229"/>
    <cellStyle name="Percent 5 3 2 4 3 2 6" xfId="21013"/>
    <cellStyle name="Percent 5 3 2 4 3 3" xfId="5414"/>
    <cellStyle name="Percent 5 3 2 4 3 3 2" xfId="9590"/>
    <cellStyle name="Percent 5 3 2 4 3 3 2 2" xfId="15855"/>
    <cellStyle name="Percent 5 3 2 4 3 3 2 2 2" xfId="32845"/>
    <cellStyle name="Percent 5 3 2 4 3 3 2 3" xfId="25885"/>
    <cellStyle name="Percent 5 3 2 4 3 3 3" xfId="7502"/>
    <cellStyle name="Percent 5 3 2 4 3 3 3 2" xfId="13767"/>
    <cellStyle name="Percent 5 3 2 4 3 3 3 2 2" xfId="30757"/>
    <cellStyle name="Percent 5 3 2 4 3 3 3 3" xfId="23797"/>
    <cellStyle name="Percent 5 3 2 4 3 3 4" xfId="11679"/>
    <cellStyle name="Percent 5 3 2 4 3 3 4 2" xfId="28669"/>
    <cellStyle name="Percent 5 3 2 4 3 3 5" xfId="18925"/>
    <cellStyle name="Percent 5 3 2 4 3 3 6" xfId="21709"/>
    <cellStyle name="Percent 5 3 2 4 3 4" xfId="8198"/>
    <cellStyle name="Percent 5 3 2 4 3 4 2" xfId="14463"/>
    <cellStyle name="Percent 5 3 2 4 3 4 2 2" xfId="31453"/>
    <cellStyle name="Percent 5 3 2 4 3 4 3" xfId="24493"/>
    <cellStyle name="Percent 5 3 2 4 3 5" xfId="6110"/>
    <cellStyle name="Percent 5 3 2 4 3 5 2" xfId="12375"/>
    <cellStyle name="Percent 5 3 2 4 3 5 2 2" xfId="29365"/>
    <cellStyle name="Percent 5 3 2 4 3 5 3" xfId="22405"/>
    <cellStyle name="Percent 5 3 2 4 3 6" xfId="10287"/>
    <cellStyle name="Percent 5 3 2 4 3 6 2" xfId="27277"/>
    <cellStyle name="Percent 5 3 2 4 3 6 3" xfId="20317"/>
    <cellStyle name="Percent 5 3 2 4 3 7" xfId="16849"/>
    <cellStyle name="Percent 5 3 2 4 3 7 2" xfId="26581"/>
    <cellStyle name="Percent 5 3 2 4 3 8" xfId="17533"/>
    <cellStyle name="Percent 5 3 2 4 3 9" xfId="19621"/>
    <cellStyle name="Percent 5 3 2 4 4" xfId="4376"/>
    <cellStyle name="Percent 5 3 2 4 4 2" xfId="8552"/>
    <cellStyle name="Percent 5 3 2 4 4 2 2" xfId="14817"/>
    <cellStyle name="Percent 5 3 2 4 4 2 2 2" xfId="31807"/>
    <cellStyle name="Percent 5 3 2 4 4 2 3" xfId="24847"/>
    <cellStyle name="Percent 5 3 2 4 4 3" xfId="6464"/>
    <cellStyle name="Percent 5 3 2 4 4 3 2" xfId="12729"/>
    <cellStyle name="Percent 5 3 2 4 4 3 2 2" xfId="29719"/>
    <cellStyle name="Percent 5 3 2 4 4 3 3" xfId="22759"/>
    <cellStyle name="Percent 5 3 2 4 4 4" xfId="10641"/>
    <cellStyle name="Percent 5 3 2 4 4 4 2" xfId="27631"/>
    <cellStyle name="Percent 5 3 2 4 4 5" xfId="17887"/>
    <cellStyle name="Percent 5 3 2 4 4 6" xfId="20671"/>
    <cellStyle name="Percent 5 3 2 4 5" xfId="5072"/>
    <cellStyle name="Percent 5 3 2 4 5 2" xfId="9248"/>
    <cellStyle name="Percent 5 3 2 4 5 2 2" xfId="15513"/>
    <cellStyle name="Percent 5 3 2 4 5 2 2 2" xfId="32503"/>
    <cellStyle name="Percent 5 3 2 4 5 2 3" xfId="25543"/>
    <cellStyle name="Percent 5 3 2 4 5 3" xfId="7160"/>
    <cellStyle name="Percent 5 3 2 4 5 3 2" xfId="13425"/>
    <cellStyle name="Percent 5 3 2 4 5 3 2 2" xfId="30415"/>
    <cellStyle name="Percent 5 3 2 4 5 3 3" xfId="23455"/>
    <cellStyle name="Percent 5 3 2 4 5 4" xfId="11337"/>
    <cellStyle name="Percent 5 3 2 4 5 4 2" xfId="28327"/>
    <cellStyle name="Percent 5 3 2 4 5 5" xfId="18583"/>
    <cellStyle name="Percent 5 3 2 4 5 6" xfId="21367"/>
    <cellStyle name="Percent 5 3 2 4 6" xfId="7856"/>
    <cellStyle name="Percent 5 3 2 4 6 2" xfId="14121"/>
    <cellStyle name="Percent 5 3 2 4 6 2 2" xfId="31111"/>
    <cellStyle name="Percent 5 3 2 4 6 3" xfId="24151"/>
    <cellStyle name="Percent 5 3 2 4 7" xfId="5768"/>
    <cellStyle name="Percent 5 3 2 4 7 2" xfId="12033"/>
    <cellStyle name="Percent 5 3 2 4 7 2 2" xfId="29023"/>
    <cellStyle name="Percent 5 3 2 4 7 3" xfId="22063"/>
    <cellStyle name="Percent 5 3 2 4 8" xfId="9945"/>
    <cellStyle name="Percent 5 3 2 4 8 2" xfId="26935"/>
    <cellStyle name="Percent 5 3 2 4 8 3" xfId="19975"/>
    <cellStyle name="Percent 5 3 2 4 9" xfId="16507"/>
    <cellStyle name="Percent 5 3 2 4 9 2" xfId="26239"/>
    <cellStyle name="Percent 5 3 2 5" xfId="3746"/>
    <cellStyle name="Percent 5 3 2 5 10" xfId="19345"/>
    <cellStyle name="Percent 5 3 2 5 2" xfId="4088"/>
    <cellStyle name="Percent 5 3 2 5 2 2" xfId="4784"/>
    <cellStyle name="Percent 5 3 2 5 2 2 2" xfId="8960"/>
    <cellStyle name="Percent 5 3 2 5 2 2 2 2" xfId="15225"/>
    <cellStyle name="Percent 5 3 2 5 2 2 2 2 2" xfId="32215"/>
    <cellStyle name="Percent 5 3 2 5 2 2 2 3" xfId="25255"/>
    <cellStyle name="Percent 5 3 2 5 2 2 3" xfId="6872"/>
    <cellStyle name="Percent 5 3 2 5 2 2 3 2" xfId="13137"/>
    <cellStyle name="Percent 5 3 2 5 2 2 3 2 2" xfId="30127"/>
    <cellStyle name="Percent 5 3 2 5 2 2 3 3" xfId="23167"/>
    <cellStyle name="Percent 5 3 2 5 2 2 4" xfId="11049"/>
    <cellStyle name="Percent 5 3 2 5 2 2 4 2" xfId="28039"/>
    <cellStyle name="Percent 5 3 2 5 2 2 5" xfId="18295"/>
    <cellStyle name="Percent 5 3 2 5 2 2 6" xfId="21079"/>
    <cellStyle name="Percent 5 3 2 5 2 3" xfId="5480"/>
    <cellStyle name="Percent 5 3 2 5 2 3 2" xfId="9656"/>
    <cellStyle name="Percent 5 3 2 5 2 3 2 2" xfId="15921"/>
    <cellStyle name="Percent 5 3 2 5 2 3 2 2 2" xfId="32911"/>
    <cellStyle name="Percent 5 3 2 5 2 3 2 3" xfId="25951"/>
    <cellStyle name="Percent 5 3 2 5 2 3 3" xfId="7568"/>
    <cellStyle name="Percent 5 3 2 5 2 3 3 2" xfId="13833"/>
    <cellStyle name="Percent 5 3 2 5 2 3 3 2 2" xfId="30823"/>
    <cellStyle name="Percent 5 3 2 5 2 3 3 3" xfId="23863"/>
    <cellStyle name="Percent 5 3 2 5 2 3 4" xfId="11745"/>
    <cellStyle name="Percent 5 3 2 5 2 3 4 2" xfId="28735"/>
    <cellStyle name="Percent 5 3 2 5 2 3 5" xfId="18991"/>
    <cellStyle name="Percent 5 3 2 5 2 3 6" xfId="21775"/>
    <cellStyle name="Percent 5 3 2 5 2 4" xfId="8264"/>
    <cellStyle name="Percent 5 3 2 5 2 4 2" xfId="14529"/>
    <cellStyle name="Percent 5 3 2 5 2 4 2 2" xfId="31519"/>
    <cellStyle name="Percent 5 3 2 5 2 4 3" xfId="24559"/>
    <cellStyle name="Percent 5 3 2 5 2 5" xfId="6176"/>
    <cellStyle name="Percent 5 3 2 5 2 5 2" xfId="12441"/>
    <cellStyle name="Percent 5 3 2 5 2 5 2 2" xfId="29431"/>
    <cellStyle name="Percent 5 3 2 5 2 5 3" xfId="22471"/>
    <cellStyle name="Percent 5 3 2 5 2 6" xfId="10353"/>
    <cellStyle name="Percent 5 3 2 5 2 6 2" xfId="27343"/>
    <cellStyle name="Percent 5 3 2 5 2 6 3" xfId="20383"/>
    <cellStyle name="Percent 5 3 2 5 2 7" xfId="16915"/>
    <cellStyle name="Percent 5 3 2 5 2 7 2" xfId="26647"/>
    <cellStyle name="Percent 5 3 2 5 2 8" xfId="17599"/>
    <cellStyle name="Percent 5 3 2 5 2 9" xfId="19687"/>
    <cellStyle name="Percent 5 3 2 5 3" xfId="4442"/>
    <cellStyle name="Percent 5 3 2 5 3 2" xfId="8618"/>
    <cellStyle name="Percent 5 3 2 5 3 2 2" xfId="14883"/>
    <cellStyle name="Percent 5 3 2 5 3 2 2 2" xfId="31873"/>
    <cellStyle name="Percent 5 3 2 5 3 2 3" xfId="24913"/>
    <cellStyle name="Percent 5 3 2 5 3 3" xfId="6530"/>
    <cellStyle name="Percent 5 3 2 5 3 3 2" xfId="12795"/>
    <cellStyle name="Percent 5 3 2 5 3 3 2 2" xfId="29785"/>
    <cellStyle name="Percent 5 3 2 5 3 3 3" xfId="22825"/>
    <cellStyle name="Percent 5 3 2 5 3 4" xfId="10707"/>
    <cellStyle name="Percent 5 3 2 5 3 4 2" xfId="27697"/>
    <cellStyle name="Percent 5 3 2 5 3 5" xfId="17953"/>
    <cellStyle name="Percent 5 3 2 5 3 6" xfId="20737"/>
    <cellStyle name="Percent 5 3 2 5 4" xfId="5138"/>
    <cellStyle name="Percent 5 3 2 5 4 2" xfId="9314"/>
    <cellStyle name="Percent 5 3 2 5 4 2 2" xfId="15579"/>
    <cellStyle name="Percent 5 3 2 5 4 2 2 2" xfId="32569"/>
    <cellStyle name="Percent 5 3 2 5 4 2 3" xfId="25609"/>
    <cellStyle name="Percent 5 3 2 5 4 3" xfId="7226"/>
    <cellStyle name="Percent 5 3 2 5 4 3 2" xfId="13491"/>
    <cellStyle name="Percent 5 3 2 5 4 3 2 2" xfId="30481"/>
    <cellStyle name="Percent 5 3 2 5 4 3 3" xfId="23521"/>
    <cellStyle name="Percent 5 3 2 5 4 4" xfId="11403"/>
    <cellStyle name="Percent 5 3 2 5 4 4 2" xfId="28393"/>
    <cellStyle name="Percent 5 3 2 5 4 5" xfId="18649"/>
    <cellStyle name="Percent 5 3 2 5 4 6" xfId="21433"/>
    <cellStyle name="Percent 5 3 2 5 5" xfId="7922"/>
    <cellStyle name="Percent 5 3 2 5 5 2" xfId="14187"/>
    <cellStyle name="Percent 5 3 2 5 5 2 2" xfId="31177"/>
    <cellStyle name="Percent 5 3 2 5 5 3" xfId="24217"/>
    <cellStyle name="Percent 5 3 2 5 6" xfId="5834"/>
    <cellStyle name="Percent 5 3 2 5 6 2" xfId="12099"/>
    <cellStyle name="Percent 5 3 2 5 6 2 2" xfId="29089"/>
    <cellStyle name="Percent 5 3 2 5 6 3" xfId="22129"/>
    <cellStyle name="Percent 5 3 2 5 7" xfId="10011"/>
    <cellStyle name="Percent 5 3 2 5 7 2" xfId="27001"/>
    <cellStyle name="Percent 5 3 2 5 7 3" xfId="20041"/>
    <cellStyle name="Percent 5 3 2 5 8" xfId="16573"/>
    <cellStyle name="Percent 5 3 2 5 8 2" xfId="26305"/>
    <cellStyle name="Percent 5 3 2 5 9" xfId="17257"/>
    <cellStyle name="Percent 5 3 2 6" xfId="3917"/>
    <cellStyle name="Percent 5 3 2 6 2" xfId="4613"/>
    <cellStyle name="Percent 5 3 2 6 2 2" xfId="8789"/>
    <cellStyle name="Percent 5 3 2 6 2 2 2" xfId="15054"/>
    <cellStyle name="Percent 5 3 2 6 2 2 2 2" xfId="32044"/>
    <cellStyle name="Percent 5 3 2 6 2 2 3" xfId="25084"/>
    <cellStyle name="Percent 5 3 2 6 2 3" xfId="6701"/>
    <cellStyle name="Percent 5 3 2 6 2 3 2" xfId="12966"/>
    <cellStyle name="Percent 5 3 2 6 2 3 2 2" xfId="29956"/>
    <cellStyle name="Percent 5 3 2 6 2 3 3" xfId="22996"/>
    <cellStyle name="Percent 5 3 2 6 2 4" xfId="10878"/>
    <cellStyle name="Percent 5 3 2 6 2 4 2" xfId="27868"/>
    <cellStyle name="Percent 5 3 2 6 2 5" xfId="18124"/>
    <cellStyle name="Percent 5 3 2 6 2 6" xfId="20908"/>
    <cellStyle name="Percent 5 3 2 6 3" xfId="5309"/>
    <cellStyle name="Percent 5 3 2 6 3 2" xfId="9485"/>
    <cellStyle name="Percent 5 3 2 6 3 2 2" xfId="15750"/>
    <cellStyle name="Percent 5 3 2 6 3 2 2 2" xfId="32740"/>
    <cellStyle name="Percent 5 3 2 6 3 2 3" xfId="25780"/>
    <cellStyle name="Percent 5 3 2 6 3 3" xfId="7397"/>
    <cellStyle name="Percent 5 3 2 6 3 3 2" xfId="13662"/>
    <cellStyle name="Percent 5 3 2 6 3 3 2 2" xfId="30652"/>
    <cellStyle name="Percent 5 3 2 6 3 3 3" xfId="23692"/>
    <cellStyle name="Percent 5 3 2 6 3 4" xfId="11574"/>
    <cellStyle name="Percent 5 3 2 6 3 4 2" xfId="28564"/>
    <cellStyle name="Percent 5 3 2 6 3 5" xfId="18820"/>
    <cellStyle name="Percent 5 3 2 6 3 6" xfId="21604"/>
    <cellStyle name="Percent 5 3 2 6 4" xfId="8093"/>
    <cellStyle name="Percent 5 3 2 6 4 2" xfId="14358"/>
    <cellStyle name="Percent 5 3 2 6 4 2 2" xfId="31348"/>
    <cellStyle name="Percent 5 3 2 6 4 3" xfId="24388"/>
    <cellStyle name="Percent 5 3 2 6 5" xfId="6005"/>
    <cellStyle name="Percent 5 3 2 6 5 2" xfId="12270"/>
    <cellStyle name="Percent 5 3 2 6 5 2 2" xfId="29260"/>
    <cellStyle name="Percent 5 3 2 6 5 3" xfId="22300"/>
    <cellStyle name="Percent 5 3 2 6 6" xfId="10182"/>
    <cellStyle name="Percent 5 3 2 6 6 2" xfId="27172"/>
    <cellStyle name="Percent 5 3 2 6 6 3" xfId="20212"/>
    <cellStyle name="Percent 5 3 2 6 7" xfId="16744"/>
    <cellStyle name="Percent 5 3 2 6 7 2" xfId="26476"/>
    <cellStyle name="Percent 5 3 2 6 8" xfId="17428"/>
    <cellStyle name="Percent 5 3 2 6 9" xfId="19516"/>
    <cellStyle name="Percent 5 3 2 7" xfId="4271"/>
    <cellStyle name="Percent 5 3 2 7 2" xfId="8447"/>
    <cellStyle name="Percent 5 3 2 7 2 2" xfId="14712"/>
    <cellStyle name="Percent 5 3 2 7 2 2 2" xfId="31702"/>
    <cellStyle name="Percent 5 3 2 7 2 3" xfId="24742"/>
    <cellStyle name="Percent 5 3 2 7 3" xfId="6359"/>
    <cellStyle name="Percent 5 3 2 7 3 2" xfId="12624"/>
    <cellStyle name="Percent 5 3 2 7 3 2 2" xfId="29614"/>
    <cellStyle name="Percent 5 3 2 7 3 3" xfId="22654"/>
    <cellStyle name="Percent 5 3 2 7 4" xfId="10536"/>
    <cellStyle name="Percent 5 3 2 7 4 2" xfId="27526"/>
    <cellStyle name="Percent 5 3 2 7 5" xfId="17782"/>
    <cellStyle name="Percent 5 3 2 7 6" xfId="20566"/>
    <cellStyle name="Percent 5 3 2 8" xfId="4967"/>
    <cellStyle name="Percent 5 3 2 8 2" xfId="9143"/>
    <cellStyle name="Percent 5 3 2 8 2 2" xfId="15408"/>
    <cellStyle name="Percent 5 3 2 8 2 2 2" xfId="32398"/>
    <cellStyle name="Percent 5 3 2 8 2 3" xfId="25438"/>
    <cellStyle name="Percent 5 3 2 8 3" xfId="7055"/>
    <cellStyle name="Percent 5 3 2 8 3 2" xfId="13320"/>
    <cellStyle name="Percent 5 3 2 8 3 2 2" xfId="30310"/>
    <cellStyle name="Percent 5 3 2 8 3 3" xfId="23350"/>
    <cellStyle name="Percent 5 3 2 8 4" xfId="11232"/>
    <cellStyle name="Percent 5 3 2 8 4 2" xfId="28222"/>
    <cellStyle name="Percent 5 3 2 8 5" xfId="18478"/>
    <cellStyle name="Percent 5 3 2 8 6" xfId="21262"/>
    <cellStyle name="Percent 5 3 2 9" xfId="7751"/>
    <cellStyle name="Percent 5 3 2 9 2" xfId="14016"/>
    <cellStyle name="Percent 5 3 2 9 2 2" xfId="31006"/>
    <cellStyle name="Percent 5 3 2 9 3" xfId="24046"/>
    <cellStyle name="Percent 5 3 3" xfId="3582"/>
    <cellStyle name="Percent 5 3 3 10" xfId="9847"/>
    <cellStyle name="Percent 5 3 3 10 2" xfId="26837"/>
    <cellStyle name="Percent 5 3 3 10 3" xfId="19877"/>
    <cellStyle name="Percent 5 3 3 11" xfId="16409"/>
    <cellStyle name="Percent 5 3 3 11 2" xfId="26141"/>
    <cellStyle name="Percent 5 3 3 12" xfId="17093"/>
    <cellStyle name="Percent 5 3 3 13" xfId="19181"/>
    <cellStyle name="Percent 5 3 3 2" xfId="3621"/>
    <cellStyle name="Percent 5 3 3 2 10" xfId="16448"/>
    <cellStyle name="Percent 5 3 3 2 10 2" xfId="26180"/>
    <cellStyle name="Percent 5 3 3 2 11" xfId="17132"/>
    <cellStyle name="Percent 5 3 3 2 12" xfId="19220"/>
    <cellStyle name="Percent 5 3 3 2 2" xfId="3699"/>
    <cellStyle name="Percent 5 3 3 2 2 10" xfId="17210"/>
    <cellStyle name="Percent 5 3 3 2 2 11" xfId="19298"/>
    <cellStyle name="Percent 5 3 3 2 2 2" xfId="3870"/>
    <cellStyle name="Percent 5 3 3 2 2 2 10" xfId="19469"/>
    <cellStyle name="Percent 5 3 3 2 2 2 2" xfId="4212"/>
    <cellStyle name="Percent 5 3 3 2 2 2 2 2" xfId="4908"/>
    <cellStyle name="Percent 5 3 3 2 2 2 2 2 2" xfId="9084"/>
    <cellStyle name="Percent 5 3 3 2 2 2 2 2 2 2" xfId="15349"/>
    <cellStyle name="Percent 5 3 3 2 2 2 2 2 2 2 2" xfId="32339"/>
    <cellStyle name="Percent 5 3 3 2 2 2 2 2 2 3" xfId="25379"/>
    <cellStyle name="Percent 5 3 3 2 2 2 2 2 3" xfId="6996"/>
    <cellStyle name="Percent 5 3 3 2 2 2 2 2 3 2" xfId="13261"/>
    <cellStyle name="Percent 5 3 3 2 2 2 2 2 3 2 2" xfId="30251"/>
    <cellStyle name="Percent 5 3 3 2 2 2 2 2 3 3" xfId="23291"/>
    <cellStyle name="Percent 5 3 3 2 2 2 2 2 4" xfId="11173"/>
    <cellStyle name="Percent 5 3 3 2 2 2 2 2 4 2" xfId="28163"/>
    <cellStyle name="Percent 5 3 3 2 2 2 2 2 5" xfId="18419"/>
    <cellStyle name="Percent 5 3 3 2 2 2 2 2 6" xfId="21203"/>
    <cellStyle name="Percent 5 3 3 2 2 2 2 3" xfId="5604"/>
    <cellStyle name="Percent 5 3 3 2 2 2 2 3 2" xfId="9780"/>
    <cellStyle name="Percent 5 3 3 2 2 2 2 3 2 2" xfId="16045"/>
    <cellStyle name="Percent 5 3 3 2 2 2 2 3 2 2 2" xfId="33035"/>
    <cellStyle name="Percent 5 3 3 2 2 2 2 3 2 3" xfId="26075"/>
    <cellStyle name="Percent 5 3 3 2 2 2 2 3 3" xfId="7692"/>
    <cellStyle name="Percent 5 3 3 2 2 2 2 3 3 2" xfId="13957"/>
    <cellStyle name="Percent 5 3 3 2 2 2 2 3 3 2 2" xfId="30947"/>
    <cellStyle name="Percent 5 3 3 2 2 2 2 3 3 3" xfId="23987"/>
    <cellStyle name="Percent 5 3 3 2 2 2 2 3 4" xfId="11869"/>
    <cellStyle name="Percent 5 3 3 2 2 2 2 3 4 2" xfId="28859"/>
    <cellStyle name="Percent 5 3 3 2 2 2 2 3 5" xfId="19115"/>
    <cellStyle name="Percent 5 3 3 2 2 2 2 3 6" xfId="21899"/>
    <cellStyle name="Percent 5 3 3 2 2 2 2 4" xfId="8388"/>
    <cellStyle name="Percent 5 3 3 2 2 2 2 4 2" xfId="14653"/>
    <cellStyle name="Percent 5 3 3 2 2 2 2 4 2 2" xfId="31643"/>
    <cellStyle name="Percent 5 3 3 2 2 2 2 4 3" xfId="24683"/>
    <cellStyle name="Percent 5 3 3 2 2 2 2 5" xfId="6300"/>
    <cellStyle name="Percent 5 3 3 2 2 2 2 5 2" xfId="12565"/>
    <cellStyle name="Percent 5 3 3 2 2 2 2 5 2 2" xfId="29555"/>
    <cellStyle name="Percent 5 3 3 2 2 2 2 5 3" xfId="22595"/>
    <cellStyle name="Percent 5 3 3 2 2 2 2 6" xfId="10477"/>
    <cellStyle name="Percent 5 3 3 2 2 2 2 6 2" xfId="27467"/>
    <cellStyle name="Percent 5 3 3 2 2 2 2 6 3" xfId="20507"/>
    <cellStyle name="Percent 5 3 3 2 2 2 2 7" xfId="17039"/>
    <cellStyle name="Percent 5 3 3 2 2 2 2 7 2" xfId="26771"/>
    <cellStyle name="Percent 5 3 3 2 2 2 2 8" xfId="17723"/>
    <cellStyle name="Percent 5 3 3 2 2 2 2 9" xfId="19811"/>
    <cellStyle name="Percent 5 3 3 2 2 2 3" xfId="4566"/>
    <cellStyle name="Percent 5 3 3 2 2 2 3 2" xfId="8742"/>
    <cellStyle name="Percent 5 3 3 2 2 2 3 2 2" xfId="15007"/>
    <cellStyle name="Percent 5 3 3 2 2 2 3 2 2 2" xfId="31997"/>
    <cellStyle name="Percent 5 3 3 2 2 2 3 2 3" xfId="25037"/>
    <cellStyle name="Percent 5 3 3 2 2 2 3 3" xfId="6654"/>
    <cellStyle name="Percent 5 3 3 2 2 2 3 3 2" xfId="12919"/>
    <cellStyle name="Percent 5 3 3 2 2 2 3 3 2 2" xfId="29909"/>
    <cellStyle name="Percent 5 3 3 2 2 2 3 3 3" xfId="22949"/>
    <cellStyle name="Percent 5 3 3 2 2 2 3 4" xfId="10831"/>
    <cellStyle name="Percent 5 3 3 2 2 2 3 4 2" xfId="27821"/>
    <cellStyle name="Percent 5 3 3 2 2 2 3 5" xfId="18077"/>
    <cellStyle name="Percent 5 3 3 2 2 2 3 6" xfId="20861"/>
    <cellStyle name="Percent 5 3 3 2 2 2 4" xfId="5262"/>
    <cellStyle name="Percent 5 3 3 2 2 2 4 2" xfId="9438"/>
    <cellStyle name="Percent 5 3 3 2 2 2 4 2 2" xfId="15703"/>
    <cellStyle name="Percent 5 3 3 2 2 2 4 2 2 2" xfId="32693"/>
    <cellStyle name="Percent 5 3 3 2 2 2 4 2 3" xfId="25733"/>
    <cellStyle name="Percent 5 3 3 2 2 2 4 3" xfId="7350"/>
    <cellStyle name="Percent 5 3 3 2 2 2 4 3 2" xfId="13615"/>
    <cellStyle name="Percent 5 3 3 2 2 2 4 3 2 2" xfId="30605"/>
    <cellStyle name="Percent 5 3 3 2 2 2 4 3 3" xfId="23645"/>
    <cellStyle name="Percent 5 3 3 2 2 2 4 4" xfId="11527"/>
    <cellStyle name="Percent 5 3 3 2 2 2 4 4 2" xfId="28517"/>
    <cellStyle name="Percent 5 3 3 2 2 2 4 5" xfId="18773"/>
    <cellStyle name="Percent 5 3 3 2 2 2 4 6" xfId="21557"/>
    <cellStyle name="Percent 5 3 3 2 2 2 5" xfId="8046"/>
    <cellStyle name="Percent 5 3 3 2 2 2 5 2" xfId="14311"/>
    <cellStyle name="Percent 5 3 3 2 2 2 5 2 2" xfId="31301"/>
    <cellStyle name="Percent 5 3 3 2 2 2 5 3" xfId="24341"/>
    <cellStyle name="Percent 5 3 3 2 2 2 6" xfId="5958"/>
    <cellStyle name="Percent 5 3 3 2 2 2 6 2" xfId="12223"/>
    <cellStyle name="Percent 5 3 3 2 2 2 6 2 2" xfId="29213"/>
    <cellStyle name="Percent 5 3 3 2 2 2 6 3" xfId="22253"/>
    <cellStyle name="Percent 5 3 3 2 2 2 7" xfId="10135"/>
    <cellStyle name="Percent 5 3 3 2 2 2 7 2" xfId="27125"/>
    <cellStyle name="Percent 5 3 3 2 2 2 7 3" xfId="20165"/>
    <cellStyle name="Percent 5 3 3 2 2 2 8" xfId="16697"/>
    <cellStyle name="Percent 5 3 3 2 2 2 8 2" xfId="26429"/>
    <cellStyle name="Percent 5 3 3 2 2 2 9" xfId="17381"/>
    <cellStyle name="Percent 5 3 3 2 2 3" xfId="4041"/>
    <cellStyle name="Percent 5 3 3 2 2 3 2" xfId="4737"/>
    <cellStyle name="Percent 5 3 3 2 2 3 2 2" xfId="8913"/>
    <cellStyle name="Percent 5 3 3 2 2 3 2 2 2" xfId="15178"/>
    <cellStyle name="Percent 5 3 3 2 2 3 2 2 2 2" xfId="32168"/>
    <cellStyle name="Percent 5 3 3 2 2 3 2 2 3" xfId="25208"/>
    <cellStyle name="Percent 5 3 3 2 2 3 2 3" xfId="6825"/>
    <cellStyle name="Percent 5 3 3 2 2 3 2 3 2" xfId="13090"/>
    <cellStyle name="Percent 5 3 3 2 2 3 2 3 2 2" xfId="30080"/>
    <cellStyle name="Percent 5 3 3 2 2 3 2 3 3" xfId="23120"/>
    <cellStyle name="Percent 5 3 3 2 2 3 2 4" xfId="11002"/>
    <cellStyle name="Percent 5 3 3 2 2 3 2 4 2" xfId="27992"/>
    <cellStyle name="Percent 5 3 3 2 2 3 2 5" xfId="18248"/>
    <cellStyle name="Percent 5 3 3 2 2 3 2 6" xfId="21032"/>
    <cellStyle name="Percent 5 3 3 2 2 3 3" xfId="5433"/>
    <cellStyle name="Percent 5 3 3 2 2 3 3 2" xfId="9609"/>
    <cellStyle name="Percent 5 3 3 2 2 3 3 2 2" xfId="15874"/>
    <cellStyle name="Percent 5 3 3 2 2 3 3 2 2 2" xfId="32864"/>
    <cellStyle name="Percent 5 3 3 2 2 3 3 2 3" xfId="25904"/>
    <cellStyle name="Percent 5 3 3 2 2 3 3 3" xfId="7521"/>
    <cellStyle name="Percent 5 3 3 2 2 3 3 3 2" xfId="13786"/>
    <cellStyle name="Percent 5 3 3 2 2 3 3 3 2 2" xfId="30776"/>
    <cellStyle name="Percent 5 3 3 2 2 3 3 3 3" xfId="23816"/>
    <cellStyle name="Percent 5 3 3 2 2 3 3 4" xfId="11698"/>
    <cellStyle name="Percent 5 3 3 2 2 3 3 4 2" xfId="28688"/>
    <cellStyle name="Percent 5 3 3 2 2 3 3 5" xfId="18944"/>
    <cellStyle name="Percent 5 3 3 2 2 3 3 6" xfId="21728"/>
    <cellStyle name="Percent 5 3 3 2 2 3 4" xfId="8217"/>
    <cellStyle name="Percent 5 3 3 2 2 3 4 2" xfId="14482"/>
    <cellStyle name="Percent 5 3 3 2 2 3 4 2 2" xfId="31472"/>
    <cellStyle name="Percent 5 3 3 2 2 3 4 3" xfId="24512"/>
    <cellStyle name="Percent 5 3 3 2 2 3 5" xfId="6129"/>
    <cellStyle name="Percent 5 3 3 2 2 3 5 2" xfId="12394"/>
    <cellStyle name="Percent 5 3 3 2 2 3 5 2 2" xfId="29384"/>
    <cellStyle name="Percent 5 3 3 2 2 3 5 3" xfId="22424"/>
    <cellStyle name="Percent 5 3 3 2 2 3 6" xfId="10306"/>
    <cellStyle name="Percent 5 3 3 2 2 3 6 2" xfId="27296"/>
    <cellStyle name="Percent 5 3 3 2 2 3 6 3" xfId="20336"/>
    <cellStyle name="Percent 5 3 3 2 2 3 7" xfId="16868"/>
    <cellStyle name="Percent 5 3 3 2 2 3 7 2" xfId="26600"/>
    <cellStyle name="Percent 5 3 3 2 2 3 8" xfId="17552"/>
    <cellStyle name="Percent 5 3 3 2 2 3 9" xfId="19640"/>
    <cellStyle name="Percent 5 3 3 2 2 4" xfId="4395"/>
    <cellStyle name="Percent 5 3 3 2 2 4 2" xfId="8571"/>
    <cellStyle name="Percent 5 3 3 2 2 4 2 2" xfId="14836"/>
    <cellStyle name="Percent 5 3 3 2 2 4 2 2 2" xfId="31826"/>
    <cellStyle name="Percent 5 3 3 2 2 4 2 3" xfId="24866"/>
    <cellStyle name="Percent 5 3 3 2 2 4 3" xfId="6483"/>
    <cellStyle name="Percent 5 3 3 2 2 4 3 2" xfId="12748"/>
    <cellStyle name="Percent 5 3 3 2 2 4 3 2 2" xfId="29738"/>
    <cellStyle name="Percent 5 3 3 2 2 4 3 3" xfId="22778"/>
    <cellStyle name="Percent 5 3 3 2 2 4 4" xfId="10660"/>
    <cellStyle name="Percent 5 3 3 2 2 4 4 2" xfId="27650"/>
    <cellStyle name="Percent 5 3 3 2 2 4 5" xfId="17906"/>
    <cellStyle name="Percent 5 3 3 2 2 4 6" xfId="20690"/>
    <cellStyle name="Percent 5 3 3 2 2 5" xfId="5091"/>
    <cellStyle name="Percent 5 3 3 2 2 5 2" xfId="9267"/>
    <cellStyle name="Percent 5 3 3 2 2 5 2 2" xfId="15532"/>
    <cellStyle name="Percent 5 3 3 2 2 5 2 2 2" xfId="32522"/>
    <cellStyle name="Percent 5 3 3 2 2 5 2 3" xfId="25562"/>
    <cellStyle name="Percent 5 3 3 2 2 5 3" xfId="7179"/>
    <cellStyle name="Percent 5 3 3 2 2 5 3 2" xfId="13444"/>
    <cellStyle name="Percent 5 3 3 2 2 5 3 2 2" xfId="30434"/>
    <cellStyle name="Percent 5 3 3 2 2 5 3 3" xfId="23474"/>
    <cellStyle name="Percent 5 3 3 2 2 5 4" xfId="11356"/>
    <cellStyle name="Percent 5 3 3 2 2 5 4 2" xfId="28346"/>
    <cellStyle name="Percent 5 3 3 2 2 5 5" xfId="18602"/>
    <cellStyle name="Percent 5 3 3 2 2 5 6" xfId="21386"/>
    <cellStyle name="Percent 5 3 3 2 2 6" xfId="7875"/>
    <cellStyle name="Percent 5 3 3 2 2 6 2" xfId="14140"/>
    <cellStyle name="Percent 5 3 3 2 2 6 2 2" xfId="31130"/>
    <cellStyle name="Percent 5 3 3 2 2 6 3" xfId="24170"/>
    <cellStyle name="Percent 5 3 3 2 2 7" xfId="5787"/>
    <cellStyle name="Percent 5 3 3 2 2 7 2" xfId="12052"/>
    <cellStyle name="Percent 5 3 3 2 2 7 2 2" xfId="29042"/>
    <cellStyle name="Percent 5 3 3 2 2 7 3" xfId="22082"/>
    <cellStyle name="Percent 5 3 3 2 2 8" xfId="9964"/>
    <cellStyle name="Percent 5 3 3 2 2 8 2" xfId="26954"/>
    <cellStyle name="Percent 5 3 3 2 2 8 3" xfId="19994"/>
    <cellStyle name="Percent 5 3 3 2 2 9" xfId="16526"/>
    <cellStyle name="Percent 5 3 3 2 2 9 2" xfId="26258"/>
    <cellStyle name="Percent 5 3 3 2 3" xfId="3792"/>
    <cellStyle name="Percent 5 3 3 2 3 10" xfId="19391"/>
    <cellStyle name="Percent 5 3 3 2 3 2" xfId="4134"/>
    <cellStyle name="Percent 5 3 3 2 3 2 2" xfId="4830"/>
    <cellStyle name="Percent 5 3 3 2 3 2 2 2" xfId="9006"/>
    <cellStyle name="Percent 5 3 3 2 3 2 2 2 2" xfId="15271"/>
    <cellStyle name="Percent 5 3 3 2 3 2 2 2 2 2" xfId="32261"/>
    <cellStyle name="Percent 5 3 3 2 3 2 2 2 3" xfId="25301"/>
    <cellStyle name="Percent 5 3 3 2 3 2 2 3" xfId="6918"/>
    <cellStyle name="Percent 5 3 3 2 3 2 2 3 2" xfId="13183"/>
    <cellStyle name="Percent 5 3 3 2 3 2 2 3 2 2" xfId="30173"/>
    <cellStyle name="Percent 5 3 3 2 3 2 2 3 3" xfId="23213"/>
    <cellStyle name="Percent 5 3 3 2 3 2 2 4" xfId="11095"/>
    <cellStyle name="Percent 5 3 3 2 3 2 2 4 2" xfId="28085"/>
    <cellStyle name="Percent 5 3 3 2 3 2 2 5" xfId="18341"/>
    <cellStyle name="Percent 5 3 3 2 3 2 2 6" xfId="21125"/>
    <cellStyle name="Percent 5 3 3 2 3 2 3" xfId="5526"/>
    <cellStyle name="Percent 5 3 3 2 3 2 3 2" xfId="9702"/>
    <cellStyle name="Percent 5 3 3 2 3 2 3 2 2" xfId="15967"/>
    <cellStyle name="Percent 5 3 3 2 3 2 3 2 2 2" xfId="32957"/>
    <cellStyle name="Percent 5 3 3 2 3 2 3 2 3" xfId="25997"/>
    <cellStyle name="Percent 5 3 3 2 3 2 3 3" xfId="7614"/>
    <cellStyle name="Percent 5 3 3 2 3 2 3 3 2" xfId="13879"/>
    <cellStyle name="Percent 5 3 3 2 3 2 3 3 2 2" xfId="30869"/>
    <cellStyle name="Percent 5 3 3 2 3 2 3 3 3" xfId="23909"/>
    <cellStyle name="Percent 5 3 3 2 3 2 3 4" xfId="11791"/>
    <cellStyle name="Percent 5 3 3 2 3 2 3 4 2" xfId="28781"/>
    <cellStyle name="Percent 5 3 3 2 3 2 3 5" xfId="19037"/>
    <cellStyle name="Percent 5 3 3 2 3 2 3 6" xfId="21821"/>
    <cellStyle name="Percent 5 3 3 2 3 2 4" xfId="8310"/>
    <cellStyle name="Percent 5 3 3 2 3 2 4 2" xfId="14575"/>
    <cellStyle name="Percent 5 3 3 2 3 2 4 2 2" xfId="31565"/>
    <cellStyle name="Percent 5 3 3 2 3 2 4 3" xfId="24605"/>
    <cellStyle name="Percent 5 3 3 2 3 2 5" xfId="6222"/>
    <cellStyle name="Percent 5 3 3 2 3 2 5 2" xfId="12487"/>
    <cellStyle name="Percent 5 3 3 2 3 2 5 2 2" xfId="29477"/>
    <cellStyle name="Percent 5 3 3 2 3 2 5 3" xfId="22517"/>
    <cellStyle name="Percent 5 3 3 2 3 2 6" xfId="10399"/>
    <cellStyle name="Percent 5 3 3 2 3 2 6 2" xfId="27389"/>
    <cellStyle name="Percent 5 3 3 2 3 2 6 3" xfId="20429"/>
    <cellStyle name="Percent 5 3 3 2 3 2 7" xfId="16961"/>
    <cellStyle name="Percent 5 3 3 2 3 2 7 2" xfId="26693"/>
    <cellStyle name="Percent 5 3 3 2 3 2 8" xfId="17645"/>
    <cellStyle name="Percent 5 3 3 2 3 2 9" xfId="19733"/>
    <cellStyle name="Percent 5 3 3 2 3 3" xfId="4488"/>
    <cellStyle name="Percent 5 3 3 2 3 3 2" xfId="8664"/>
    <cellStyle name="Percent 5 3 3 2 3 3 2 2" xfId="14929"/>
    <cellStyle name="Percent 5 3 3 2 3 3 2 2 2" xfId="31919"/>
    <cellStyle name="Percent 5 3 3 2 3 3 2 3" xfId="24959"/>
    <cellStyle name="Percent 5 3 3 2 3 3 3" xfId="6576"/>
    <cellStyle name="Percent 5 3 3 2 3 3 3 2" xfId="12841"/>
    <cellStyle name="Percent 5 3 3 2 3 3 3 2 2" xfId="29831"/>
    <cellStyle name="Percent 5 3 3 2 3 3 3 3" xfId="22871"/>
    <cellStyle name="Percent 5 3 3 2 3 3 4" xfId="10753"/>
    <cellStyle name="Percent 5 3 3 2 3 3 4 2" xfId="27743"/>
    <cellStyle name="Percent 5 3 3 2 3 3 5" xfId="17999"/>
    <cellStyle name="Percent 5 3 3 2 3 3 6" xfId="20783"/>
    <cellStyle name="Percent 5 3 3 2 3 4" xfId="5184"/>
    <cellStyle name="Percent 5 3 3 2 3 4 2" xfId="9360"/>
    <cellStyle name="Percent 5 3 3 2 3 4 2 2" xfId="15625"/>
    <cellStyle name="Percent 5 3 3 2 3 4 2 2 2" xfId="32615"/>
    <cellStyle name="Percent 5 3 3 2 3 4 2 3" xfId="25655"/>
    <cellStyle name="Percent 5 3 3 2 3 4 3" xfId="7272"/>
    <cellStyle name="Percent 5 3 3 2 3 4 3 2" xfId="13537"/>
    <cellStyle name="Percent 5 3 3 2 3 4 3 2 2" xfId="30527"/>
    <cellStyle name="Percent 5 3 3 2 3 4 3 3" xfId="23567"/>
    <cellStyle name="Percent 5 3 3 2 3 4 4" xfId="11449"/>
    <cellStyle name="Percent 5 3 3 2 3 4 4 2" xfId="28439"/>
    <cellStyle name="Percent 5 3 3 2 3 4 5" xfId="18695"/>
    <cellStyle name="Percent 5 3 3 2 3 4 6" xfId="21479"/>
    <cellStyle name="Percent 5 3 3 2 3 5" xfId="7968"/>
    <cellStyle name="Percent 5 3 3 2 3 5 2" xfId="14233"/>
    <cellStyle name="Percent 5 3 3 2 3 5 2 2" xfId="31223"/>
    <cellStyle name="Percent 5 3 3 2 3 5 3" xfId="24263"/>
    <cellStyle name="Percent 5 3 3 2 3 6" xfId="5880"/>
    <cellStyle name="Percent 5 3 3 2 3 6 2" xfId="12145"/>
    <cellStyle name="Percent 5 3 3 2 3 6 2 2" xfId="29135"/>
    <cellStyle name="Percent 5 3 3 2 3 6 3" xfId="22175"/>
    <cellStyle name="Percent 5 3 3 2 3 7" xfId="10057"/>
    <cellStyle name="Percent 5 3 3 2 3 7 2" xfId="27047"/>
    <cellStyle name="Percent 5 3 3 2 3 7 3" xfId="20087"/>
    <cellStyle name="Percent 5 3 3 2 3 8" xfId="16619"/>
    <cellStyle name="Percent 5 3 3 2 3 8 2" xfId="26351"/>
    <cellStyle name="Percent 5 3 3 2 3 9" xfId="17303"/>
    <cellStyle name="Percent 5 3 3 2 4" xfId="3963"/>
    <cellStyle name="Percent 5 3 3 2 4 2" xfId="4659"/>
    <cellStyle name="Percent 5 3 3 2 4 2 2" xfId="8835"/>
    <cellStyle name="Percent 5 3 3 2 4 2 2 2" xfId="15100"/>
    <cellStyle name="Percent 5 3 3 2 4 2 2 2 2" xfId="32090"/>
    <cellStyle name="Percent 5 3 3 2 4 2 2 3" xfId="25130"/>
    <cellStyle name="Percent 5 3 3 2 4 2 3" xfId="6747"/>
    <cellStyle name="Percent 5 3 3 2 4 2 3 2" xfId="13012"/>
    <cellStyle name="Percent 5 3 3 2 4 2 3 2 2" xfId="30002"/>
    <cellStyle name="Percent 5 3 3 2 4 2 3 3" xfId="23042"/>
    <cellStyle name="Percent 5 3 3 2 4 2 4" xfId="10924"/>
    <cellStyle name="Percent 5 3 3 2 4 2 4 2" xfId="27914"/>
    <cellStyle name="Percent 5 3 3 2 4 2 5" xfId="18170"/>
    <cellStyle name="Percent 5 3 3 2 4 2 6" xfId="20954"/>
    <cellStyle name="Percent 5 3 3 2 4 3" xfId="5355"/>
    <cellStyle name="Percent 5 3 3 2 4 3 2" xfId="9531"/>
    <cellStyle name="Percent 5 3 3 2 4 3 2 2" xfId="15796"/>
    <cellStyle name="Percent 5 3 3 2 4 3 2 2 2" xfId="32786"/>
    <cellStyle name="Percent 5 3 3 2 4 3 2 3" xfId="25826"/>
    <cellStyle name="Percent 5 3 3 2 4 3 3" xfId="7443"/>
    <cellStyle name="Percent 5 3 3 2 4 3 3 2" xfId="13708"/>
    <cellStyle name="Percent 5 3 3 2 4 3 3 2 2" xfId="30698"/>
    <cellStyle name="Percent 5 3 3 2 4 3 3 3" xfId="23738"/>
    <cellStyle name="Percent 5 3 3 2 4 3 4" xfId="11620"/>
    <cellStyle name="Percent 5 3 3 2 4 3 4 2" xfId="28610"/>
    <cellStyle name="Percent 5 3 3 2 4 3 5" xfId="18866"/>
    <cellStyle name="Percent 5 3 3 2 4 3 6" xfId="21650"/>
    <cellStyle name="Percent 5 3 3 2 4 4" xfId="8139"/>
    <cellStyle name="Percent 5 3 3 2 4 4 2" xfId="14404"/>
    <cellStyle name="Percent 5 3 3 2 4 4 2 2" xfId="31394"/>
    <cellStyle name="Percent 5 3 3 2 4 4 3" xfId="24434"/>
    <cellStyle name="Percent 5 3 3 2 4 5" xfId="6051"/>
    <cellStyle name="Percent 5 3 3 2 4 5 2" xfId="12316"/>
    <cellStyle name="Percent 5 3 3 2 4 5 2 2" xfId="29306"/>
    <cellStyle name="Percent 5 3 3 2 4 5 3" xfId="22346"/>
    <cellStyle name="Percent 5 3 3 2 4 6" xfId="10228"/>
    <cellStyle name="Percent 5 3 3 2 4 6 2" xfId="27218"/>
    <cellStyle name="Percent 5 3 3 2 4 6 3" xfId="20258"/>
    <cellStyle name="Percent 5 3 3 2 4 7" xfId="16790"/>
    <cellStyle name="Percent 5 3 3 2 4 7 2" xfId="26522"/>
    <cellStyle name="Percent 5 3 3 2 4 8" xfId="17474"/>
    <cellStyle name="Percent 5 3 3 2 4 9" xfId="19562"/>
    <cellStyle name="Percent 5 3 3 2 5" xfId="4317"/>
    <cellStyle name="Percent 5 3 3 2 5 2" xfId="8493"/>
    <cellStyle name="Percent 5 3 3 2 5 2 2" xfId="14758"/>
    <cellStyle name="Percent 5 3 3 2 5 2 2 2" xfId="31748"/>
    <cellStyle name="Percent 5 3 3 2 5 2 3" xfId="24788"/>
    <cellStyle name="Percent 5 3 3 2 5 3" xfId="6405"/>
    <cellStyle name="Percent 5 3 3 2 5 3 2" xfId="12670"/>
    <cellStyle name="Percent 5 3 3 2 5 3 2 2" xfId="29660"/>
    <cellStyle name="Percent 5 3 3 2 5 3 3" xfId="22700"/>
    <cellStyle name="Percent 5 3 3 2 5 4" xfId="10582"/>
    <cellStyle name="Percent 5 3 3 2 5 4 2" xfId="27572"/>
    <cellStyle name="Percent 5 3 3 2 5 5" xfId="17828"/>
    <cellStyle name="Percent 5 3 3 2 5 6" xfId="20612"/>
    <cellStyle name="Percent 5 3 3 2 6" xfId="5013"/>
    <cellStyle name="Percent 5 3 3 2 6 2" xfId="9189"/>
    <cellStyle name="Percent 5 3 3 2 6 2 2" xfId="15454"/>
    <cellStyle name="Percent 5 3 3 2 6 2 2 2" xfId="32444"/>
    <cellStyle name="Percent 5 3 3 2 6 2 3" xfId="25484"/>
    <cellStyle name="Percent 5 3 3 2 6 3" xfId="7101"/>
    <cellStyle name="Percent 5 3 3 2 6 3 2" xfId="13366"/>
    <cellStyle name="Percent 5 3 3 2 6 3 2 2" xfId="30356"/>
    <cellStyle name="Percent 5 3 3 2 6 3 3" xfId="23396"/>
    <cellStyle name="Percent 5 3 3 2 6 4" xfId="11278"/>
    <cellStyle name="Percent 5 3 3 2 6 4 2" xfId="28268"/>
    <cellStyle name="Percent 5 3 3 2 6 5" xfId="18524"/>
    <cellStyle name="Percent 5 3 3 2 6 6" xfId="21308"/>
    <cellStyle name="Percent 5 3 3 2 7" xfId="7797"/>
    <cellStyle name="Percent 5 3 3 2 7 2" xfId="14062"/>
    <cellStyle name="Percent 5 3 3 2 7 2 2" xfId="31052"/>
    <cellStyle name="Percent 5 3 3 2 7 3" xfId="24092"/>
    <cellStyle name="Percent 5 3 3 2 8" xfId="5709"/>
    <cellStyle name="Percent 5 3 3 2 8 2" xfId="11974"/>
    <cellStyle name="Percent 5 3 3 2 8 2 2" xfId="28964"/>
    <cellStyle name="Percent 5 3 3 2 8 3" xfId="22004"/>
    <cellStyle name="Percent 5 3 3 2 9" xfId="9886"/>
    <cellStyle name="Percent 5 3 3 2 9 2" xfId="26876"/>
    <cellStyle name="Percent 5 3 3 2 9 3" xfId="19916"/>
    <cellStyle name="Percent 5 3 3 3" xfId="3660"/>
    <cellStyle name="Percent 5 3 3 3 10" xfId="17171"/>
    <cellStyle name="Percent 5 3 3 3 11" xfId="19259"/>
    <cellStyle name="Percent 5 3 3 3 2" xfId="3831"/>
    <cellStyle name="Percent 5 3 3 3 2 10" xfId="19430"/>
    <cellStyle name="Percent 5 3 3 3 2 2" xfId="4173"/>
    <cellStyle name="Percent 5 3 3 3 2 2 2" xfId="4869"/>
    <cellStyle name="Percent 5 3 3 3 2 2 2 2" xfId="9045"/>
    <cellStyle name="Percent 5 3 3 3 2 2 2 2 2" xfId="15310"/>
    <cellStyle name="Percent 5 3 3 3 2 2 2 2 2 2" xfId="32300"/>
    <cellStyle name="Percent 5 3 3 3 2 2 2 2 3" xfId="25340"/>
    <cellStyle name="Percent 5 3 3 3 2 2 2 3" xfId="6957"/>
    <cellStyle name="Percent 5 3 3 3 2 2 2 3 2" xfId="13222"/>
    <cellStyle name="Percent 5 3 3 3 2 2 2 3 2 2" xfId="30212"/>
    <cellStyle name="Percent 5 3 3 3 2 2 2 3 3" xfId="23252"/>
    <cellStyle name="Percent 5 3 3 3 2 2 2 4" xfId="11134"/>
    <cellStyle name="Percent 5 3 3 3 2 2 2 4 2" xfId="28124"/>
    <cellStyle name="Percent 5 3 3 3 2 2 2 5" xfId="18380"/>
    <cellStyle name="Percent 5 3 3 3 2 2 2 6" xfId="21164"/>
    <cellStyle name="Percent 5 3 3 3 2 2 3" xfId="5565"/>
    <cellStyle name="Percent 5 3 3 3 2 2 3 2" xfId="9741"/>
    <cellStyle name="Percent 5 3 3 3 2 2 3 2 2" xfId="16006"/>
    <cellStyle name="Percent 5 3 3 3 2 2 3 2 2 2" xfId="32996"/>
    <cellStyle name="Percent 5 3 3 3 2 2 3 2 3" xfId="26036"/>
    <cellStyle name="Percent 5 3 3 3 2 2 3 3" xfId="7653"/>
    <cellStyle name="Percent 5 3 3 3 2 2 3 3 2" xfId="13918"/>
    <cellStyle name="Percent 5 3 3 3 2 2 3 3 2 2" xfId="30908"/>
    <cellStyle name="Percent 5 3 3 3 2 2 3 3 3" xfId="23948"/>
    <cellStyle name="Percent 5 3 3 3 2 2 3 4" xfId="11830"/>
    <cellStyle name="Percent 5 3 3 3 2 2 3 4 2" xfId="28820"/>
    <cellStyle name="Percent 5 3 3 3 2 2 3 5" xfId="19076"/>
    <cellStyle name="Percent 5 3 3 3 2 2 3 6" xfId="21860"/>
    <cellStyle name="Percent 5 3 3 3 2 2 4" xfId="8349"/>
    <cellStyle name="Percent 5 3 3 3 2 2 4 2" xfId="14614"/>
    <cellStyle name="Percent 5 3 3 3 2 2 4 2 2" xfId="31604"/>
    <cellStyle name="Percent 5 3 3 3 2 2 4 3" xfId="24644"/>
    <cellStyle name="Percent 5 3 3 3 2 2 5" xfId="6261"/>
    <cellStyle name="Percent 5 3 3 3 2 2 5 2" xfId="12526"/>
    <cellStyle name="Percent 5 3 3 3 2 2 5 2 2" xfId="29516"/>
    <cellStyle name="Percent 5 3 3 3 2 2 5 3" xfId="22556"/>
    <cellStyle name="Percent 5 3 3 3 2 2 6" xfId="10438"/>
    <cellStyle name="Percent 5 3 3 3 2 2 6 2" xfId="27428"/>
    <cellStyle name="Percent 5 3 3 3 2 2 6 3" xfId="20468"/>
    <cellStyle name="Percent 5 3 3 3 2 2 7" xfId="17000"/>
    <cellStyle name="Percent 5 3 3 3 2 2 7 2" xfId="26732"/>
    <cellStyle name="Percent 5 3 3 3 2 2 8" xfId="17684"/>
    <cellStyle name="Percent 5 3 3 3 2 2 9" xfId="19772"/>
    <cellStyle name="Percent 5 3 3 3 2 3" xfId="4527"/>
    <cellStyle name="Percent 5 3 3 3 2 3 2" xfId="8703"/>
    <cellStyle name="Percent 5 3 3 3 2 3 2 2" xfId="14968"/>
    <cellStyle name="Percent 5 3 3 3 2 3 2 2 2" xfId="31958"/>
    <cellStyle name="Percent 5 3 3 3 2 3 2 3" xfId="24998"/>
    <cellStyle name="Percent 5 3 3 3 2 3 3" xfId="6615"/>
    <cellStyle name="Percent 5 3 3 3 2 3 3 2" xfId="12880"/>
    <cellStyle name="Percent 5 3 3 3 2 3 3 2 2" xfId="29870"/>
    <cellStyle name="Percent 5 3 3 3 2 3 3 3" xfId="22910"/>
    <cellStyle name="Percent 5 3 3 3 2 3 4" xfId="10792"/>
    <cellStyle name="Percent 5 3 3 3 2 3 4 2" xfId="27782"/>
    <cellStyle name="Percent 5 3 3 3 2 3 5" xfId="18038"/>
    <cellStyle name="Percent 5 3 3 3 2 3 6" xfId="20822"/>
    <cellStyle name="Percent 5 3 3 3 2 4" xfId="5223"/>
    <cellStyle name="Percent 5 3 3 3 2 4 2" xfId="9399"/>
    <cellStyle name="Percent 5 3 3 3 2 4 2 2" xfId="15664"/>
    <cellStyle name="Percent 5 3 3 3 2 4 2 2 2" xfId="32654"/>
    <cellStyle name="Percent 5 3 3 3 2 4 2 3" xfId="25694"/>
    <cellStyle name="Percent 5 3 3 3 2 4 3" xfId="7311"/>
    <cellStyle name="Percent 5 3 3 3 2 4 3 2" xfId="13576"/>
    <cellStyle name="Percent 5 3 3 3 2 4 3 2 2" xfId="30566"/>
    <cellStyle name="Percent 5 3 3 3 2 4 3 3" xfId="23606"/>
    <cellStyle name="Percent 5 3 3 3 2 4 4" xfId="11488"/>
    <cellStyle name="Percent 5 3 3 3 2 4 4 2" xfId="28478"/>
    <cellStyle name="Percent 5 3 3 3 2 4 5" xfId="18734"/>
    <cellStyle name="Percent 5 3 3 3 2 4 6" xfId="21518"/>
    <cellStyle name="Percent 5 3 3 3 2 5" xfId="8007"/>
    <cellStyle name="Percent 5 3 3 3 2 5 2" xfId="14272"/>
    <cellStyle name="Percent 5 3 3 3 2 5 2 2" xfId="31262"/>
    <cellStyle name="Percent 5 3 3 3 2 5 3" xfId="24302"/>
    <cellStyle name="Percent 5 3 3 3 2 6" xfId="5919"/>
    <cellStyle name="Percent 5 3 3 3 2 6 2" xfId="12184"/>
    <cellStyle name="Percent 5 3 3 3 2 6 2 2" xfId="29174"/>
    <cellStyle name="Percent 5 3 3 3 2 6 3" xfId="22214"/>
    <cellStyle name="Percent 5 3 3 3 2 7" xfId="10096"/>
    <cellStyle name="Percent 5 3 3 3 2 7 2" xfId="27086"/>
    <cellStyle name="Percent 5 3 3 3 2 7 3" xfId="20126"/>
    <cellStyle name="Percent 5 3 3 3 2 8" xfId="16658"/>
    <cellStyle name="Percent 5 3 3 3 2 8 2" xfId="26390"/>
    <cellStyle name="Percent 5 3 3 3 2 9" xfId="17342"/>
    <cellStyle name="Percent 5 3 3 3 3" xfId="4002"/>
    <cellStyle name="Percent 5 3 3 3 3 2" xfId="4698"/>
    <cellStyle name="Percent 5 3 3 3 3 2 2" xfId="8874"/>
    <cellStyle name="Percent 5 3 3 3 3 2 2 2" xfId="15139"/>
    <cellStyle name="Percent 5 3 3 3 3 2 2 2 2" xfId="32129"/>
    <cellStyle name="Percent 5 3 3 3 3 2 2 3" xfId="25169"/>
    <cellStyle name="Percent 5 3 3 3 3 2 3" xfId="6786"/>
    <cellStyle name="Percent 5 3 3 3 3 2 3 2" xfId="13051"/>
    <cellStyle name="Percent 5 3 3 3 3 2 3 2 2" xfId="30041"/>
    <cellStyle name="Percent 5 3 3 3 3 2 3 3" xfId="23081"/>
    <cellStyle name="Percent 5 3 3 3 3 2 4" xfId="10963"/>
    <cellStyle name="Percent 5 3 3 3 3 2 4 2" xfId="27953"/>
    <cellStyle name="Percent 5 3 3 3 3 2 5" xfId="18209"/>
    <cellStyle name="Percent 5 3 3 3 3 2 6" xfId="20993"/>
    <cellStyle name="Percent 5 3 3 3 3 3" xfId="5394"/>
    <cellStyle name="Percent 5 3 3 3 3 3 2" xfId="9570"/>
    <cellStyle name="Percent 5 3 3 3 3 3 2 2" xfId="15835"/>
    <cellStyle name="Percent 5 3 3 3 3 3 2 2 2" xfId="32825"/>
    <cellStyle name="Percent 5 3 3 3 3 3 2 3" xfId="25865"/>
    <cellStyle name="Percent 5 3 3 3 3 3 3" xfId="7482"/>
    <cellStyle name="Percent 5 3 3 3 3 3 3 2" xfId="13747"/>
    <cellStyle name="Percent 5 3 3 3 3 3 3 2 2" xfId="30737"/>
    <cellStyle name="Percent 5 3 3 3 3 3 3 3" xfId="23777"/>
    <cellStyle name="Percent 5 3 3 3 3 3 4" xfId="11659"/>
    <cellStyle name="Percent 5 3 3 3 3 3 4 2" xfId="28649"/>
    <cellStyle name="Percent 5 3 3 3 3 3 5" xfId="18905"/>
    <cellStyle name="Percent 5 3 3 3 3 3 6" xfId="21689"/>
    <cellStyle name="Percent 5 3 3 3 3 4" xfId="8178"/>
    <cellStyle name="Percent 5 3 3 3 3 4 2" xfId="14443"/>
    <cellStyle name="Percent 5 3 3 3 3 4 2 2" xfId="31433"/>
    <cellStyle name="Percent 5 3 3 3 3 4 3" xfId="24473"/>
    <cellStyle name="Percent 5 3 3 3 3 5" xfId="6090"/>
    <cellStyle name="Percent 5 3 3 3 3 5 2" xfId="12355"/>
    <cellStyle name="Percent 5 3 3 3 3 5 2 2" xfId="29345"/>
    <cellStyle name="Percent 5 3 3 3 3 5 3" xfId="22385"/>
    <cellStyle name="Percent 5 3 3 3 3 6" xfId="10267"/>
    <cellStyle name="Percent 5 3 3 3 3 6 2" xfId="27257"/>
    <cellStyle name="Percent 5 3 3 3 3 6 3" xfId="20297"/>
    <cellStyle name="Percent 5 3 3 3 3 7" xfId="16829"/>
    <cellStyle name="Percent 5 3 3 3 3 7 2" xfId="26561"/>
    <cellStyle name="Percent 5 3 3 3 3 8" xfId="17513"/>
    <cellStyle name="Percent 5 3 3 3 3 9" xfId="19601"/>
    <cellStyle name="Percent 5 3 3 3 4" xfId="4356"/>
    <cellStyle name="Percent 5 3 3 3 4 2" xfId="8532"/>
    <cellStyle name="Percent 5 3 3 3 4 2 2" xfId="14797"/>
    <cellStyle name="Percent 5 3 3 3 4 2 2 2" xfId="31787"/>
    <cellStyle name="Percent 5 3 3 3 4 2 3" xfId="24827"/>
    <cellStyle name="Percent 5 3 3 3 4 3" xfId="6444"/>
    <cellStyle name="Percent 5 3 3 3 4 3 2" xfId="12709"/>
    <cellStyle name="Percent 5 3 3 3 4 3 2 2" xfId="29699"/>
    <cellStyle name="Percent 5 3 3 3 4 3 3" xfId="22739"/>
    <cellStyle name="Percent 5 3 3 3 4 4" xfId="10621"/>
    <cellStyle name="Percent 5 3 3 3 4 4 2" xfId="27611"/>
    <cellStyle name="Percent 5 3 3 3 4 5" xfId="17867"/>
    <cellStyle name="Percent 5 3 3 3 4 6" xfId="20651"/>
    <cellStyle name="Percent 5 3 3 3 5" xfId="5052"/>
    <cellStyle name="Percent 5 3 3 3 5 2" xfId="9228"/>
    <cellStyle name="Percent 5 3 3 3 5 2 2" xfId="15493"/>
    <cellStyle name="Percent 5 3 3 3 5 2 2 2" xfId="32483"/>
    <cellStyle name="Percent 5 3 3 3 5 2 3" xfId="25523"/>
    <cellStyle name="Percent 5 3 3 3 5 3" xfId="7140"/>
    <cellStyle name="Percent 5 3 3 3 5 3 2" xfId="13405"/>
    <cellStyle name="Percent 5 3 3 3 5 3 2 2" xfId="30395"/>
    <cellStyle name="Percent 5 3 3 3 5 3 3" xfId="23435"/>
    <cellStyle name="Percent 5 3 3 3 5 4" xfId="11317"/>
    <cellStyle name="Percent 5 3 3 3 5 4 2" xfId="28307"/>
    <cellStyle name="Percent 5 3 3 3 5 5" xfId="18563"/>
    <cellStyle name="Percent 5 3 3 3 5 6" xfId="21347"/>
    <cellStyle name="Percent 5 3 3 3 6" xfId="7836"/>
    <cellStyle name="Percent 5 3 3 3 6 2" xfId="14101"/>
    <cellStyle name="Percent 5 3 3 3 6 2 2" xfId="31091"/>
    <cellStyle name="Percent 5 3 3 3 6 3" xfId="24131"/>
    <cellStyle name="Percent 5 3 3 3 7" xfId="5748"/>
    <cellStyle name="Percent 5 3 3 3 7 2" xfId="12013"/>
    <cellStyle name="Percent 5 3 3 3 7 2 2" xfId="29003"/>
    <cellStyle name="Percent 5 3 3 3 7 3" xfId="22043"/>
    <cellStyle name="Percent 5 3 3 3 8" xfId="9925"/>
    <cellStyle name="Percent 5 3 3 3 8 2" xfId="26915"/>
    <cellStyle name="Percent 5 3 3 3 8 3" xfId="19955"/>
    <cellStyle name="Percent 5 3 3 3 9" xfId="16487"/>
    <cellStyle name="Percent 5 3 3 3 9 2" xfId="26219"/>
    <cellStyle name="Percent 5 3 3 4" xfId="3753"/>
    <cellStyle name="Percent 5 3 3 4 10" xfId="19352"/>
    <cellStyle name="Percent 5 3 3 4 2" xfId="4095"/>
    <cellStyle name="Percent 5 3 3 4 2 2" xfId="4791"/>
    <cellStyle name="Percent 5 3 3 4 2 2 2" xfId="8967"/>
    <cellStyle name="Percent 5 3 3 4 2 2 2 2" xfId="15232"/>
    <cellStyle name="Percent 5 3 3 4 2 2 2 2 2" xfId="32222"/>
    <cellStyle name="Percent 5 3 3 4 2 2 2 3" xfId="25262"/>
    <cellStyle name="Percent 5 3 3 4 2 2 3" xfId="6879"/>
    <cellStyle name="Percent 5 3 3 4 2 2 3 2" xfId="13144"/>
    <cellStyle name="Percent 5 3 3 4 2 2 3 2 2" xfId="30134"/>
    <cellStyle name="Percent 5 3 3 4 2 2 3 3" xfId="23174"/>
    <cellStyle name="Percent 5 3 3 4 2 2 4" xfId="11056"/>
    <cellStyle name="Percent 5 3 3 4 2 2 4 2" xfId="28046"/>
    <cellStyle name="Percent 5 3 3 4 2 2 5" xfId="18302"/>
    <cellStyle name="Percent 5 3 3 4 2 2 6" xfId="21086"/>
    <cellStyle name="Percent 5 3 3 4 2 3" xfId="5487"/>
    <cellStyle name="Percent 5 3 3 4 2 3 2" xfId="9663"/>
    <cellStyle name="Percent 5 3 3 4 2 3 2 2" xfId="15928"/>
    <cellStyle name="Percent 5 3 3 4 2 3 2 2 2" xfId="32918"/>
    <cellStyle name="Percent 5 3 3 4 2 3 2 3" xfId="25958"/>
    <cellStyle name="Percent 5 3 3 4 2 3 3" xfId="7575"/>
    <cellStyle name="Percent 5 3 3 4 2 3 3 2" xfId="13840"/>
    <cellStyle name="Percent 5 3 3 4 2 3 3 2 2" xfId="30830"/>
    <cellStyle name="Percent 5 3 3 4 2 3 3 3" xfId="23870"/>
    <cellStyle name="Percent 5 3 3 4 2 3 4" xfId="11752"/>
    <cellStyle name="Percent 5 3 3 4 2 3 4 2" xfId="28742"/>
    <cellStyle name="Percent 5 3 3 4 2 3 5" xfId="18998"/>
    <cellStyle name="Percent 5 3 3 4 2 3 6" xfId="21782"/>
    <cellStyle name="Percent 5 3 3 4 2 4" xfId="8271"/>
    <cellStyle name="Percent 5 3 3 4 2 4 2" xfId="14536"/>
    <cellStyle name="Percent 5 3 3 4 2 4 2 2" xfId="31526"/>
    <cellStyle name="Percent 5 3 3 4 2 4 3" xfId="24566"/>
    <cellStyle name="Percent 5 3 3 4 2 5" xfId="6183"/>
    <cellStyle name="Percent 5 3 3 4 2 5 2" xfId="12448"/>
    <cellStyle name="Percent 5 3 3 4 2 5 2 2" xfId="29438"/>
    <cellStyle name="Percent 5 3 3 4 2 5 3" xfId="22478"/>
    <cellStyle name="Percent 5 3 3 4 2 6" xfId="10360"/>
    <cellStyle name="Percent 5 3 3 4 2 6 2" xfId="27350"/>
    <cellStyle name="Percent 5 3 3 4 2 6 3" xfId="20390"/>
    <cellStyle name="Percent 5 3 3 4 2 7" xfId="16922"/>
    <cellStyle name="Percent 5 3 3 4 2 7 2" xfId="26654"/>
    <cellStyle name="Percent 5 3 3 4 2 8" xfId="17606"/>
    <cellStyle name="Percent 5 3 3 4 2 9" xfId="19694"/>
    <cellStyle name="Percent 5 3 3 4 3" xfId="4449"/>
    <cellStyle name="Percent 5 3 3 4 3 2" xfId="8625"/>
    <cellStyle name="Percent 5 3 3 4 3 2 2" xfId="14890"/>
    <cellStyle name="Percent 5 3 3 4 3 2 2 2" xfId="31880"/>
    <cellStyle name="Percent 5 3 3 4 3 2 3" xfId="24920"/>
    <cellStyle name="Percent 5 3 3 4 3 3" xfId="6537"/>
    <cellStyle name="Percent 5 3 3 4 3 3 2" xfId="12802"/>
    <cellStyle name="Percent 5 3 3 4 3 3 2 2" xfId="29792"/>
    <cellStyle name="Percent 5 3 3 4 3 3 3" xfId="22832"/>
    <cellStyle name="Percent 5 3 3 4 3 4" xfId="10714"/>
    <cellStyle name="Percent 5 3 3 4 3 4 2" xfId="27704"/>
    <cellStyle name="Percent 5 3 3 4 3 5" xfId="17960"/>
    <cellStyle name="Percent 5 3 3 4 3 6" xfId="20744"/>
    <cellStyle name="Percent 5 3 3 4 4" xfId="5145"/>
    <cellStyle name="Percent 5 3 3 4 4 2" xfId="9321"/>
    <cellStyle name="Percent 5 3 3 4 4 2 2" xfId="15586"/>
    <cellStyle name="Percent 5 3 3 4 4 2 2 2" xfId="32576"/>
    <cellStyle name="Percent 5 3 3 4 4 2 3" xfId="25616"/>
    <cellStyle name="Percent 5 3 3 4 4 3" xfId="7233"/>
    <cellStyle name="Percent 5 3 3 4 4 3 2" xfId="13498"/>
    <cellStyle name="Percent 5 3 3 4 4 3 2 2" xfId="30488"/>
    <cellStyle name="Percent 5 3 3 4 4 3 3" xfId="23528"/>
    <cellStyle name="Percent 5 3 3 4 4 4" xfId="11410"/>
    <cellStyle name="Percent 5 3 3 4 4 4 2" xfId="28400"/>
    <cellStyle name="Percent 5 3 3 4 4 5" xfId="18656"/>
    <cellStyle name="Percent 5 3 3 4 4 6" xfId="21440"/>
    <cellStyle name="Percent 5 3 3 4 5" xfId="7929"/>
    <cellStyle name="Percent 5 3 3 4 5 2" xfId="14194"/>
    <cellStyle name="Percent 5 3 3 4 5 2 2" xfId="31184"/>
    <cellStyle name="Percent 5 3 3 4 5 3" xfId="24224"/>
    <cellStyle name="Percent 5 3 3 4 6" xfId="5841"/>
    <cellStyle name="Percent 5 3 3 4 6 2" xfId="12106"/>
    <cellStyle name="Percent 5 3 3 4 6 2 2" xfId="29096"/>
    <cellStyle name="Percent 5 3 3 4 6 3" xfId="22136"/>
    <cellStyle name="Percent 5 3 3 4 7" xfId="10018"/>
    <cellStyle name="Percent 5 3 3 4 7 2" xfId="27008"/>
    <cellStyle name="Percent 5 3 3 4 7 3" xfId="20048"/>
    <cellStyle name="Percent 5 3 3 4 8" xfId="16580"/>
    <cellStyle name="Percent 5 3 3 4 8 2" xfId="26312"/>
    <cellStyle name="Percent 5 3 3 4 9" xfId="17264"/>
    <cellStyle name="Percent 5 3 3 5" xfId="3924"/>
    <cellStyle name="Percent 5 3 3 5 2" xfId="4620"/>
    <cellStyle name="Percent 5 3 3 5 2 2" xfId="8796"/>
    <cellStyle name="Percent 5 3 3 5 2 2 2" xfId="15061"/>
    <cellStyle name="Percent 5 3 3 5 2 2 2 2" xfId="32051"/>
    <cellStyle name="Percent 5 3 3 5 2 2 3" xfId="25091"/>
    <cellStyle name="Percent 5 3 3 5 2 3" xfId="6708"/>
    <cellStyle name="Percent 5 3 3 5 2 3 2" xfId="12973"/>
    <cellStyle name="Percent 5 3 3 5 2 3 2 2" xfId="29963"/>
    <cellStyle name="Percent 5 3 3 5 2 3 3" xfId="23003"/>
    <cellStyle name="Percent 5 3 3 5 2 4" xfId="10885"/>
    <cellStyle name="Percent 5 3 3 5 2 4 2" xfId="27875"/>
    <cellStyle name="Percent 5 3 3 5 2 5" xfId="18131"/>
    <cellStyle name="Percent 5 3 3 5 2 6" xfId="20915"/>
    <cellStyle name="Percent 5 3 3 5 3" xfId="5316"/>
    <cellStyle name="Percent 5 3 3 5 3 2" xfId="9492"/>
    <cellStyle name="Percent 5 3 3 5 3 2 2" xfId="15757"/>
    <cellStyle name="Percent 5 3 3 5 3 2 2 2" xfId="32747"/>
    <cellStyle name="Percent 5 3 3 5 3 2 3" xfId="25787"/>
    <cellStyle name="Percent 5 3 3 5 3 3" xfId="7404"/>
    <cellStyle name="Percent 5 3 3 5 3 3 2" xfId="13669"/>
    <cellStyle name="Percent 5 3 3 5 3 3 2 2" xfId="30659"/>
    <cellStyle name="Percent 5 3 3 5 3 3 3" xfId="23699"/>
    <cellStyle name="Percent 5 3 3 5 3 4" xfId="11581"/>
    <cellStyle name="Percent 5 3 3 5 3 4 2" xfId="28571"/>
    <cellStyle name="Percent 5 3 3 5 3 5" xfId="18827"/>
    <cellStyle name="Percent 5 3 3 5 3 6" xfId="21611"/>
    <cellStyle name="Percent 5 3 3 5 4" xfId="8100"/>
    <cellStyle name="Percent 5 3 3 5 4 2" xfId="14365"/>
    <cellStyle name="Percent 5 3 3 5 4 2 2" xfId="31355"/>
    <cellStyle name="Percent 5 3 3 5 4 3" xfId="24395"/>
    <cellStyle name="Percent 5 3 3 5 5" xfId="6012"/>
    <cellStyle name="Percent 5 3 3 5 5 2" xfId="12277"/>
    <cellStyle name="Percent 5 3 3 5 5 2 2" xfId="29267"/>
    <cellStyle name="Percent 5 3 3 5 5 3" xfId="22307"/>
    <cellStyle name="Percent 5 3 3 5 6" xfId="10189"/>
    <cellStyle name="Percent 5 3 3 5 6 2" xfId="27179"/>
    <cellStyle name="Percent 5 3 3 5 6 3" xfId="20219"/>
    <cellStyle name="Percent 5 3 3 5 7" xfId="16751"/>
    <cellStyle name="Percent 5 3 3 5 7 2" xfId="26483"/>
    <cellStyle name="Percent 5 3 3 5 8" xfId="17435"/>
    <cellStyle name="Percent 5 3 3 5 9" xfId="19523"/>
    <cellStyle name="Percent 5 3 3 6" xfId="4278"/>
    <cellStyle name="Percent 5 3 3 6 2" xfId="8454"/>
    <cellStyle name="Percent 5 3 3 6 2 2" xfId="14719"/>
    <cellStyle name="Percent 5 3 3 6 2 2 2" xfId="31709"/>
    <cellStyle name="Percent 5 3 3 6 2 3" xfId="24749"/>
    <cellStyle name="Percent 5 3 3 6 3" xfId="6366"/>
    <cellStyle name="Percent 5 3 3 6 3 2" xfId="12631"/>
    <cellStyle name="Percent 5 3 3 6 3 2 2" xfId="29621"/>
    <cellStyle name="Percent 5 3 3 6 3 3" xfId="22661"/>
    <cellStyle name="Percent 5 3 3 6 4" xfId="10543"/>
    <cellStyle name="Percent 5 3 3 6 4 2" xfId="27533"/>
    <cellStyle name="Percent 5 3 3 6 5" xfId="17789"/>
    <cellStyle name="Percent 5 3 3 6 6" xfId="20573"/>
    <cellStyle name="Percent 5 3 3 7" xfId="4974"/>
    <cellStyle name="Percent 5 3 3 7 2" xfId="9150"/>
    <cellStyle name="Percent 5 3 3 7 2 2" xfId="15415"/>
    <cellStyle name="Percent 5 3 3 7 2 2 2" xfId="32405"/>
    <cellStyle name="Percent 5 3 3 7 2 3" xfId="25445"/>
    <cellStyle name="Percent 5 3 3 7 3" xfId="7062"/>
    <cellStyle name="Percent 5 3 3 7 3 2" xfId="13327"/>
    <cellStyle name="Percent 5 3 3 7 3 2 2" xfId="30317"/>
    <cellStyle name="Percent 5 3 3 7 3 3" xfId="23357"/>
    <cellStyle name="Percent 5 3 3 7 4" xfId="11239"/>
    <cellStyle name="Percent 5 3 3 7 4 2" xfId="28229"/>
    <cellStyle name="Percent 5 3 3 7 5" xfId="18485"/>
    <cellStyle name="Percent 5 3 3 7 6" xfId="21269"/>
    <cellStyle name="Percent 5 3 3 8" xfId="7758"/>
    <cellStyle name="Percent 5 3 3 8 2" xfId="14023"/>
    <cellStyle name="Percent 5 3 3 8 2 2" xfId="31013"/>
    <cellStyle name="Percent 5 3 3 8 3" xfId="24053"/>
    <cellStyle name="Percent 5 3 3 9" xfId="5670"/>
    <cellStyle name="Percent 5 3 3 9 2" xfId="11935"/>
    <cellStyle name="Percent 5 3 3 9 2 2" xfId="28925"/>
    <cellStyle name="Percent 5 3 3 9 3" xfId="21965"/>
    <cellStyle name="Percent 5 3 4" xfId="3614"/>
    <cellStyle name="Percent 5 3 4 10" xfId="16441"/>
    <cellStyle name="Percent 5 3 4 10 2" xfId="26173"/>
    <cellStyle name="Percent 5 3 4 11" xfId="17125"/>
    <cellStyle name="Percent 5 3 4 12" xfId="19213"/>
    <cellStyle name="Percent 5 3 4 2" xfId="3692"/>
    <cellStyle name="Percent 5 3 4 2 10" xfId="17203"/>
    <cellStyle name="Percent 5 3 4 2 11" xfId="19291"/>
    <cellStyle name="Percent 5 3 4 2 2" xfId="3863"/>
    <cellStyle name="Percent 5 3 4 2 2 10" xfId="19462"/>
    <cellStyle name="Percent 5 3 4 2 2 2" xfId="4205"/>
    <cellStyle name="Percent 5 3 4 2 2 2 2" xfId="4901"/>
    <cellStyle name="Percent 5 3 4 2 2 2 2 2" xfId="9077"/>
    <cellStyle name="Percent 5 3 4 2 2 2 2 2 2" xfId="15342"/>
    <cellStyle name="Percent 5 3 4 2 2 2 2 2 2 2" xfId="32332"/>
    <cellStyle name="Percent 5 3 4 2 2 2 2 2 3" xfId="25372"/>
    <cellStyle name="Percent 5 3 4 2 2 2 2 3" xfId="6989"/>
    <cellStyle name="Percent 5 3 4 2 2 2 2 3 2" xfId="13254"/>
    <cellStyle name="Percent 5 3 4 2 2 2 2 3 2 2" xfId="30244"/>
    <cellStyle name="Percent 5 3 4 2 2 2 2 3 3" xfId="23284"/>
    <cellStyle name="Percent 5 3 4 2 2 2 2 4" xfId="11166"/>
    <cellStyle name="Percent 5 3 4 2 2 2 2 4 2" xfId="28156"/>
    <cellStyle name="Percent 5 3 4 2 2 2 2 5" xfId="18412"/>
    <cellStyle name="Percent 5 3 4 2 2 2 2 6" xfId="21196"/>
    <cellStyle name="Percent 5 3 4 2 2 2 3" xfId="5597"/>
    <cellStyle name="Percent 5 3 4 2 2 2 3 2" xfId="9773"/>
    <cellStyle name="Percent 5 3 4 2 2 2 3 2 2" xfId="16038"/>
    <cellStyle name="Percent 5 3 4 2 2 2 3 2 2 2" xfId="33028"/>
    <cellStyle name="Percent 5 3 4 2 2 2 3 2 3" xfId="26068"/>
    <cellStyle name="Percent 5 3 4 2 2 2 3 3" xfId="7685"/>
    <cellStyle name="Percent 5 3 4 2 2 2 3 3 2" xfId="13950"/>
    <cellStyle name="Percent 5 3 4 2 2 2 3 3 2 2" xfId="30940"/>
    <cellStyle name="Percent 5 3 4 2 2 2 3 3 3" xfId="23980"/>
    <cellStyle name="Percent 5 3 4 2 2 2 3 4" xfId="11862"/>
    <cellStyle name="Percent 5 3 4 2 2 2 3 4 2" xfId="28852"/>
    <cellStyle name="Percent 5 3 4 2 2 2 3 5" xfId="19108"/>
    <cellStyle name="Percent 5 3 4 2 2 2 3 6" xfId="21892"/>
    <cellStyle name="Percent 5 3 4 2 2 2 4" xfId="8381"/>
    <cellStyle name="Percent 5 3 4 2 2 2 4 2" xfId="14646"/>
    <cellStyle name="Percent 5 3 4 2 2 2 4 2 2" xfId="31636"/>
    <cellStyle name="Percent 5 3 4 2 2 2 4 3" xfId="24676"/>
    <cellStyle name="Percent 5 3 4 2 2 2 5" xfId="6293"/>
    <cellStyle name="Percent 5 3 4 2 2 2 5 2" xfId="12558"/>
    <cellStyle name="Percent 5 3 4 2 2 2 5 2 2" xfId="29548"/>
    <cellStyle name="Percent 5 3 4 2 2 2 5 3" xfId="22588"/>
    <cellStyle name="Percent 5 3 4 2 2 2 6" xfId="10470"/>
    <cellStyle name="Percent 5 3 4 2 2 2 6 2" xfId="27460"/>
    <cellStyle name="Percent 5 3 4 2 2 2 6 3" xfId="20500"/>
    <cellStyle name="Percent 5 3 4 2 2 2 7" xfId="17032"/>
    <cellStyle name="Percent 5 3 4 2 2 2 7 2" xfId="26764"/>
    <cellStyle name="Percent 5 3 4 2 2 2 8" xfId="17716"/>
    <cellStyle name="Percent 5 3 4 2 2 2 9" xfId="19804"/>
    <cellStyle name="Percent 5 3 4 2 2 3" xfId="4559"/>
    <cellStyle name="Percent 5 3 4 2 2 3 2" xfId="8735"/>
    <cellStyle name="Percent 5 3 4 2 2 3 2 2" xfId="15000"/>
    <cellStyle name="Percent 5 3 4 2 2 3 2 2 2" xfId="31990"/>
    <cellStyle name="Percent 5 3 4 2 2 3 2 3" xfId="25030"/>
    <cellStyle name="Percent 5 3 4 2 2 3 3" xfId="6647"/>
    <cellStyle name="Percent 5 3 4 2 2 3 3 2" xfId="12912"/>
    <cellStyle name="Percent 5 3 4 2 2 3 3 2 2" xfId="29902"/>
    <cellStyle name="Percent 5 3 4 2 2 3 3 3" xfId="22942"/>
    <cellStyle name="Percent 5 3 4 2 2 3 4" xfId="10824"/>
    <cellStyle name="Percent 5 3 4 2 2 3 4 2" xfId="27814"/>
    <cellStyle name="Percent 5 3 4 2 2 3 5" xfId="18070"/>
    <cellStyle name="Percent 5 3 4 2 2 3 6" xfId="20854"/>
    <cellStyle name="Percent 5 3 4 2 2 4" xfId="5255"/>
    <cellStyle name="Percent 5 3 4 2 2 4 2" xfId="9431"/>
    <cellStyle name="Percent 5 3 4 2 2 4 2 2" xfId="15696"/>
    <cellStyle name="Percent 5 3 4 2 2 4 2 2 2" xfId="32686"/>
    <cellStyle name="Percent 5 3 4 2 2 4 2 3" xfId="25726"/>
    <cellStyle name="Percent 5 3 4 2 2 4 3" xfId="7343"/>
    <cellStyle name="Percent 5 3 4 2 2 4 3 2" xfId="13608"/>
    <cellStyle name="Percent 5 3 4 2 2 4 3 2 2" xfId="30598"/>
    <cellStyle name="Percent 5 3 4 2 2 4 3 3" xfId="23638"/>
    <cellStyle name="Percent 5 3 4 2 2 4 4" xfId="11520"/>
    <cellStyle name="Percent 5 3 4 2 2 4 4 2" xfId="28510"/>
    <cellStyle name="Percent 5 3 4 2 2 4 5" xfId="18766"/>
    <cellStyle name="Percent 5 3 4 2 2 4 6" xfId="21550"/>
    <cellStyle name="Percent 5 3 4 2 2 5" xfId="8039"/>
    <cellStyle name="Percent 5 3 4 2 2 5 2" xfId="14304"/>
    <cellStyle name="Percent 5 3 4 2 2 5 2 2" xfId="31294"/>
    <cellStyle name="Percent 5 3 4 2 2 5 3" xfId="24334"/>
    <cellStyle name="Percent 5 3 4 2 2 6" xfId="5951"/>
    <cellStyle name="Percent 5 3 4 2 2 6 2" xfId="12216"/>
    <cellStyle name="Percent 5 3 4 2 2 6 2 2" xfId="29206"/>
    <cellStyle name="Percent 5 3 4 2 2 6 3" xfId="22246"/>
    <cellStyle name="Percent 5 3 4 2 2 7" xfId="10128"/>
    <cellStyle name="Percent 5 3 4 2 2 7 2" xfId="27118"/>
    <cellStyle name="Percent 5 3 4 2 2 7 3" xfId="20158"/>
    <cellStyle name="Percent 5 3 4 2 2 8" xfId="16690"/>
    <cellStyle name="Percent 5 3 4 2 2 8 2" xfId="26422"/>
    <cellStyle name="Percent 5 3 4 2 2 9" xfId="17374"/>
    <cellStyle name="Percent 5 3 4 2 3" xfId="4034"/>
    <cellStyle name="Percent 5 3 4 2 3 2" xfId="4730"/>
    <cellStyle name="Percent 5 3 4 2 3 2 2" xfId="8906"/>
    <cellStyle name="Percent 5 3 4 2 3 2 2 2" xfId="15171"/>
    <cellStyle name="Percent 5 3 4 2 3 2 2 2 2" xfId="32161"/>
    <cellStyle name="Percent 5 3 4 2 3 2 2 3" xfId="25201"/>
    <cellStyle name="Percent 5 3 4 2 3 2 3" xfId="6818"/>
    <cellStyle name="Percent 5 3 4 2 3 2 3 2" xfId="13083"/>
    <cellStyle name="Percent 5 3 4 2 3 2 3 2 2" xfId="30073"/>
    <cellStyle name="Percent 5 3 4 2 3 2 3 3" xfId="23113"/>
    <cellStyle name="Percent 5 3 4 2 3 2 4" xfId="10995"/>
    <cellStyle name="Percent 5 3 4 2 3 2 4 2" xfId="27985"/>
    <cellStyle name="Percent 5 3 4 2 3 2 5" xfId="18241"/>
    <cellStyle name="Percent 5 3 4 2 3 2 6" xfId="21025"/>
    <cellStyle name="Percent 5 3 4 2 3 3" xfId="5426"/>
    <cellStyle name="Percent 5 3 4 2 3 3 2" xfId="9602"/>
    <cellStyle name="Percent 5 3 4 2 3 3 2 2" xfId="15867"/>
    <cellStyle name="Percent 5 3 4 2 3 3 2 2 2" xfId="32857"/>
    <cellStyle name="Percent 5 3 4 2 3 3 2 3" xfId="25897"/>
    <cellStyle name="Percent 5 3 4 2 3 3 3" xfId="7514"/>
    <cellStyle name="Percent 5 3 4 2 3 3 3 2" xfId="13779"/>
    <cellStyle name="Percent 5 3 4 2 3 3 3 2 2" xfId="30769"/>
    <cellStyle name="Percent 5 3 4 2 3 3 3 3" xfId="23809"/>
    <cellStyle name="Percent 5 3 4 2 3 3 4" xfId="11691"/>
    <cellStyle name="Percent 5 3 4 2 3 3 4 2" xfId="28681"/>
    <cellStyle name="Percent 5 3 4 2 3 3 5" xfId="18937"/>
    <cellStyle name="Percent 5 3 4 2 3 3 6" xfId="21721"/>
    <cellStyle name="Percent 5 3 4 2 3 4" xfId="8210"/>
    <cellStyle name="Percent 5 3 4 2 3 4 2" xfId="14475"/>
    <cellStyle name="Percent 5 3 4 2 3 4 2 2" xfId="31465"/>
    <cellStyle name="Percent 5 3 4 2 3 4 3" xfId="24505"/>
    <cellStyle name="Percent 5 3 4 2 3 5" xfId="6122"/>
    <cellStyle name="Percent 5 3 4 2 3 5 2" xfId="12387"/>
    <cellStyle name="Percent 5 3 4 2 3 5 2 2" xfId="29377"/>
    <cellStyle name="Percent 5 3 4 2 3 5 3" xfId="22417"/>
    <cellStyle name="Percent 5 3 4 2 3 6" xfId="10299"/>
    <cellStyle name="Percent 5 3 4 2 3 6 2" xfId="27289"/>
    <cellStyle name="Percent 5 3 4 2 3 6 3" xfId="20329"/>
    <cellStyle name="Percent 5 3 4 2 3 7" xfId="16861"/>
    <cellStyle name="Percent 5 3 4 2 3 7 2" xfId="26593"/>
    <cellStyle name="Percent 5 3 4 2 3 8" xfId="17545"/>
    <cellStyle name="Percent 5 3 4 2 3 9" xfId="19633"/>
    <cellStyle name="Percent 5 3 4 2 4" xfId="4388"/>
    <cellStyle name="Percent 5 3 4 2 4 2" xfId="8564"/>
    <cellStyle name="Percent 5 3 4 2 4 2 2" xfId="14829"/>
    <cellStyle name="Percent 5 3 4 2 4 2 2 2" xfId="31819"/>
    <cellStyle name="Percent 5 3 4 2 4 2 3" xfId="24859"/>
    <cellStyle name="Percent 5 3 4 2 4 3" xfId="6476"/>
    <cellStyle name="Percent 5 3 4 2 4 3 2" xfId="12741"/>
    <cellStyle name="Percent 5 3 4 2 4 3 2 2" xfId="29731"/>
    <cellStyle name="Percent 5 3 4 2 4 3 3" xfId="22771"/>
    <cellStyle name="Percent 5 3 4 2 4 4" xfId="10653"/>
    <cellStyle name="Percent 5 3 4 2 4 4 2" xfId="27643"/>
    <cellStyle name="Percent 5 3 4 2 4 5" xfId="17899"/>
    <cellStyle name="Percent 5 3 4 2 4 6" xfId="20683"/>
    <cellStyle name="Percent 5 3 4 2 5" xfId="5084"/>
    <cellStyle name="Percent 5 3 4 2 5 2" xfId="9260"/>
    <cellStyle name="Percent 5 3 4 2 5 2 2" xfId="15525"/>
    <cellStyle name="Percent 5 3 4 2 5 2 2 2" xfId="32515"/>
    <cellStyle name="Percent 5 3 4 2 5 2 3" xfId="25555"/>
    <cellStyle name="Percent 5 3 4 2 5 3" xfId="7172"/>
    <cellStyle name="Percent 5 3 4 2 5 3 2" xfId="13437"/>
    <cellStyle name="Percent 5 3 4 2 5 3 2 2" xfId="30427"/>
    <cellStyle name="Percent 5 3 4 2 5 3 3" xfId="23467"/>
    <cellStyle name="Percent 5 3 4 2 5 4" xfId="11349"/>
    <cellStyle name="Percent 5 3 4 2 5 4 2" xfId="28339"/>
    <cellStyle name="Percent 5 3 4 2 5 5" xfId="18595"/>
    <cellStyle name="Percent 5 3 4 2 5 6" xfId="21379"/>
    <cellStyle name="Percent 5 3 4 2 6" xfId="7868"/>
    <cellStyle name="Percent 5 3 4 2 6 2" xfId="14133"/>
    <cellStyle name="Percent 5 3 4 2 6 2 2" xfId="31123"/>
    <cellStyle name="Percent 5 3 4 2 6 3" xfId="24163"/>
    <cellStyle name="Percent 5 3 4 2 7" xfId="5780"/>
    <cellStyle name="Percent 5 3 4 2 7 2" xfId="12045"/>
    <cellStyle name="Percent 5 3 4 2 7 2 2" xfId="29035"/>
    <cellStyle name="Percent 5 3 4 2 7 3" xfId="22075"/>
    <cellStyle name="Percent 5 3 4 2 8" xfId="9957"/>
    <cellStyle name="Percent 5 3 4 2 8 2" xfId="26947"/>
    <cellStyle name="Percent 5 3 4 2 8 3" xfId="19987"/>
    <cellStyle name="Percent 5 3 4 2 9" xfId="16519"/>
    <cellStyle name="Percent 5 3 4 2 9 2" xfId="26251"/>
    <cellStyle name="Percent 5 3 4 3" xfId="3785"/>
    <cellStyle name="Percent 5 3 4 3 10" xfId="19384"/>
    <cellStyle name="Percent 5 3 4 3 2" xfId="4127"/>
    <cellStyle name="Percent 5 3 4 3 2 2" xfId="4823"/>
    <cellStyle name="Percent 5 3 4 3 2 2 2" xfId="8999"/>
    <cellStyle name="Percent 5 3 4 3 2 2 2 2" xfId="15264"/>
    <cellStyle name="Percent 5 3 4 3 2 2 2 2 2" xfId="32254"/>
    <cellStyle name="Percent 5 3 4 3 2 2 2 3" xfId="25294"/>
    <cellStyle name="Percent 5 3 4 3 2 2 3" xfId="6911"/>
    <cellStyle name="Percent 5 3 4 3 2 2 3 2" xfId="13176"/>
    <cellStyle name="Percent 5 3 4 3 2 2 3 2 2" xfId="30166"/>
    <cellStyle name="Percent 5 3 4 3 2 2 3 3" xfId="23206"/>
    <cellStyle name="Percent 5 3 4 3 2 2 4" xfId="11088"/>
    <cellStyle name="Percent 5 3 4 3 2 2 4 2" xfId="28078"/>
    <cellStyle name="Percent 5 3 4 3 2 2 5" xfId="18334"/>
    <cellStyle name="Percent 5 3 4 3 2 2 6" xfId="21118"/>
    <cellStyle name="Percent 5 3 4 3 2 3" xfId="5519"/>
    <cellStyle name="Percent 5 3 4 3 2 3 2" xfId="9695"/>
    <cellStyle name="Percent 5 3 4 3 2 3 2 2" xfId="15960"/>
    <cellStyle name="Percent 5 3 4 3 2 3 2 2 2" xfId="32950"/>
    <cellStyle name="Percent 5 3 4 3 2 3 2 3" xfId="25990"/>
    <cellStyle name="Percent 5 3 4 3 2 3 3" xfId="7607"/>
    <cellStyle name="Percent 5 3 4 3 2 3 3 2" xfId="13872"/>
    <cellStyle name="Percent 5 3 4 3 2 3 3 2 2" xfId="30862"/>
    <cellStyle name="Percent 5 3 4 3 2 3 3 3" xfId="23902"/>
    <cellStyle name="Percent 5 3 4 3 2 3 4" xfId="11784"/>
    <cellStyle name="Percent 5 3 4 3 2 3 4 2" xfId="28774"/>
    <cellStyle name="Percent 5 3 4 3 2 3 5" xfId="19030"/>
    <cellStyle name="Percent 5 3 4 3 2 3 6" xfId="21814"/>
    <cellStyle name="Percent 5 3 4 3 2 4" xfId="8303"/>
    <cellStyle name="Percent 5 3 4 3 2 4 2" xfId="14568"/>
    <cellStyle name="Percent 5 3 4 3 2 4 2 2" xfId="31558"/>
    <cellStyle name="Percent 5 3 4 3 2 4 3" xfId="24598"/>
    <cellStyle name="Percent 5 3 4 3 2 5" xfId="6215"/>
    <cellStyle name="Percent 5 3 4 3 2 5 2" xfId="12480"/>
    <cellStyle name="Percent 5 3 4 3 2 5 2 2" xfId="29470"/>
    <cellStyle name="Percent 5 3 4 3 2 5 3" xfId="22510"/>
    <cellStyle name="Percent 5 3 4 3 2 6" xfId="10392"/>
    <cellStyle name="Percent 5 3 4 3 2 6 2" xfId="27382"/>
    <cellStyle name="Percent 5 3 4 3 2 6 3" xfId="20422"/>
    <cellStyle name="Percent 5 3 4 3 2 7" xfId="16954"/>
    <cellStyle name="Percent 5 3 4 3 2 7 2" xfId="26686"/>
    <cellStyle name="Percent 5 3 4 3 2 8" xfId="17638"/>
    <cellStyle name="Percent 5 3 4 3 2 9" xfId="19726"/>
    <cellStyle name="Percent 5 3 4 3 3" xfId="4481"/>
    <cellStyle name="Percent 5 3 4 3 3 2" xfId="8657"/>
    <cellStyle name="Percent 5 3 4 3 3 2 2" xfId="14922"/>
    <cellStyle name="Percent 5 3 4 3 3 2 2 2" xfId="31912"/>
    <cellStyle name="Percent 5 3 4 3 3 2 3" xfId="24952"/>
    <cellStyle name="Percent 5 3 4 3 3 3" xfId="6569"/>
    <cellStyle name="Percent 5 3 4 3 3 3 2" xfId="12834"/>
    <cellStyle name="Percent 5 3 4 3 3 3 2 2" xfId="29824"/>
    <cellStyle name="Percent 5 3 4 3 3 3 3" xfId="22864"/>
    <cellStyle name="Percent 5 3 4 3 3 4" xfId="10746"/>
    <cellStyle name="Percent 5 3 4 3 3 4 2" xfId="27736"/>
    <cellStyle name="Percent 5 3 4 3 3 5" xfId="17992"/>
    <cellStyle name="Percent 5 3 4 3 3 6" xfId="20776"/>
    <cellStyle name="Percent 5 3 4 3 4" xfId="5177"/>
    <cellStyle name="Percent 5 3 4 3 4 2" xfId="9353"/>
    <cellStyle name="Percent 5 3 4 3 4 2 2" xfId="15618"/>
    <cellStyle name="Percent 5 3 4 3 4 2 2 2" xfId="32608"/>
    <cellStyle name="Percent 5 3 4 3 4 2 3" xfId="25648"/>
    <cellStyle name="Percent 5 3 4 3 4 3" xfId="7265"/>
    <cellStyle name="Percent 5 3 4 3 4 3 2" xfId="13530"/>
    <cellStyle name="Percent 5 3 4 3 4 3 2 2" xfId="30520"/>
    <cellStyle name="Percent 5 3 4 3 4 3 3" xfId="23560"/>
    <cellStyle name="Percent 5 3 4 3 4 4" xfId="11442"/>
    <cellStyle name="Percent 5 3 4 3 4 4 2" xfId="28432"/>
    <cellStyle name="Percent 5 3 4 3 4 5" xfId="18688"/>
    <cellStyle name="Percent 5 3 4 3 4 6" xfId="21472"/>
    <cellStyle name="Percent 5 3 4 3 5" xfId="7961"/>
    <cellStyle name="Percent 5 3 4 3 5 2" xfId="14226"/>
    <cellStyle name="Percent 5 3 4 3 5 2 2" xfId="31216"/>
    <cellStyle name="Percent 5 3 4 3 5 3" xfId="24256"/>
    <cellStyle name="Percent 5 3 4 3 6" xfId="5873"/>
    <cellStyle name="Percent 5 3 4 3 6 2" xfId="12138"/>
    <cellStyle name="Percent 5 3 4 3 6 2 2" xfId="29128"/>
    <cellStyle name="Percent 5 3 4 3 6 3" xfId="22168"/>
    <cellStyle name="Percent 5 3 4 3 7" xfId="10050"/>
    <cellStyle name="Percent 5 3 4 3 7 2" xfId="27040"/>
    <cellStyle name="Percent 5 3 4 3 7 3" xfId="20080"/>
    <cellStyle name="Percent 5 3 4 3 8" xfId="16612"/>
    <cellStyle name="Percent 5 3 4 3 8 2" xfId="26344"/>
    <cellStyle name="Percent 5 3 4 3 9" xfId="17296"/>
    <cellStyle name="Percent 5 3 4 4" xfId="3956"/>
    <cellStyle name="Percent 5 3 4 4 2" xfId="4652"/>
    <cellStyle name="Percent 5 3 4 4 2 2" xfId="8828"/>
    <cellStyle name="Percent 5 3 4 4 2 2 2" xfId="15093"/>
    <cellStyle name="Percent 5 3 4 4 2 2 2 2" xfId="32083"/>
    <cellStyle name="Percent 5 3 4 4 2 2 3" xfId="25123"/>
    <cellStyle name="Percent 5 3 4 4 2 3" xfId="6740"/>
    <cellStyle name="Percent 5 3 4 4 2 3 2" xfId="13005"/>
    <cellStyle name="Percent 5 3 4 4 2 3 2 2" xfId="29995"/>
    <cellStyle name="Percent 5 3 4 4 2 3 3" xfId="23035"/>
    <cellStyle name="Percent 5 3 4 4 2 4" xfId="10917"/>
    <cellStyle name="Percent 5 3 4 4 2 4 2" xfId="27907"/>
    <cellStyle name="Percent 5 3 4 4 2 5" xfId="18163"/>
    <cellStyle name="Percent 5 3 4 4 2 6" xfId="20947"/>
    <cellStyle name="Percent 5 3 4 4 3" xfId="5348"/>
    <cellStyle name="Percent 5 3 4 4 3 2" xfId="9524"/>
    <cellStyle name="Percent 5 3 4 4 3 2 2" xfId="15789"/>
    <cellStyle name="Percent 5 3 4 4 3 2 2 2" xfId="32779"/>
    <cellStyle name="Percent 5 3 4 4 3 2 3" xfId="25819"/>
    <cellStyle name="Percent 5 3 4 4 3 3" xfId="7436"/>
    <cellStyle name="Percent 5 3 4 4 3 3 2" xfId="13701"/>
    <cellStyle name="Percent 5 3 4 4 3 3 2 2" xfId="30691"/>
    <cellStyle name="Percent 5 3 4 4 3 3 3" xfId="23731"/>
    <cellStyle name="Percent 5 3 4 4 3 4" xfId="11613"/>
    <cellStyle name="Percent 5 3 4 4 3 4 2" xfId="28603"/>
    <cellStyle name="Percent 5 3 4 4 3 5" xfId="18859"/>
    <cellStyle name="Percent 5 3 4 4 3 6" xfId="21643"/>
    <cellStyle name="Percent 5 3 4 4 4" xfId="8132"/>
    <cellStyle name="Percent 5 3 4 4 4 2" xfId="14397"/>
    <cellStyle name="Percent 5 3 4 4 4 2 2" xfId="31387"/>
    <cellStyle name="Percent 5 3 4 4 4 3" xfId="24427"/>
    <cellStyle name="Percent 5 3 4 4 5" xfId="6044"/>
    <cellStyle name="Percent 5 3 4 4 5 2" xfId="12309"/>
    <cellStyle name="Percent 5 3 4 4 5 2 2" xfId="29299"/>
    <cellStyle name="Percent 5 3 4 4 5 3" xfId="22339"/>
    <cellStyle name="Percent 5 3 4 4 6" xfId="10221"/>
    <cellStyle name="Percent 5 3 4 4 6 2" xfId="27211"/>
    <cellStyle name="Percent 5 3 4 4 6 3" xfId="20251"/>
    <cellStyle name="Percent 5 3 4 4 7" xfId="16783"/>
    <cellStyle name="Percent 5 3 4 4 7 2" xfId="26515"/>
    <cellStyle name="Percent 5 3 4 4 8" xfId="17467"/>
    <cellStyle name="Percent 5 3 4 4 9" xfId="19555"/>
    <cellStyle name="Percent 5 3 4 5" xfId="4310"/>
    <cellStyle name="Percent 5 3 4 5 2" xfId="8486"/>
    <cellStyle name="Percent 5 3 4 5 2 2" xfId="14751"/>
    <cellStyle name="Percent 5 3 4 5 2 2 2" xfId="31741"/>
    <cellStyle name="Percent 5 3 4 5 2 3" xfId="24781"/>
    <cellStyle name="Percent 5 3 4 5 3" xfId="6398"/>
    <cellStyle name="Percent 5 3 4 5 3 2" xfId="12663"/>
    <cellStyle name="Percent 5 3 4 5 3 2 2" xfId="29653"/>
    <cellStyle name="Percent 5 3 4 5 3 3" xfId="22693"/>
    <cellStyle name="Percent 5 3 4 5 4" xfId="10575"/>
    <cellStyle name="Percent 5 3 4 5 4 2" xfId="27565"/>
    <cellStyle name="Percent 5 3 4 5 5" xfId="17821"/>
    <cellStyle name="Percent 5 3 4 5 6" xfId="20605"/>
    <cellStyle name="Percent 5 3 4 6" xfId="5006"/>
    <cellStyle name="Percent 5 3 4 6 2" xfId="9182"/>
    <cellStyle name="Percent 5 3 4 6 2 2" xfId="15447"/>
    <cellStyle name="Percent 5 3 4 6 2 2 2" xfId="32437"/>
    <cellStyle name="Percent 5 3 4 6 2 3" xfId="25477"/>
    <cellStyle name="Percent 5 3 4 6 3" xfId="7094"/>
    <cellStyle name="Percent 5 3 4 6 3 2" xfId="13359"/>
    <cellStyle name="Percent 5 3 4 6 3 2 2" xfId="30349"/>
    <cellStyle name="Percent 5 3 4 6 3 3" xfId="23389"/>
    <cellStyle name="Percent 5 3 4 6 4" xfId="11271"/>
    <cellStyle name="Percent 5 3 4 6 4 2" xfId="28261"/>
    <cellStyle name="Percent 5 3 4 6 5" xfId="18517"/>
    <cellStyle name="Percent 5 3 4 6 6" xfId="21301"/>
    <cellStyle name="Percent 5 3 4 7" xfId="7790"/>
    <cellStyle name="Percent 5 3 4 7 2" xfId="14055"/>
    <cellStyle name="Percent 5 3 4 7 2 2" xfId="31045"/>
    <cellStyle name="Percent 5 3 4 7 3" xfId="24085"/>
    <cellStyle name="Percent 5 3 4 8" xfId="5702"/>
    <cellStyle name="Percent 5 3 4 8 2" xfId="11967"/>
    <cellStyle name="Percent 5 3 4 8 2 2" xfId="28957"/>
    <cellStyle name="Percent 5 3 4 8 3" xfId="21997"/>
    <cellStyle name="Percent 5 3 4 9" xfId="9879"/>
    <cellStyle name="Percent 5 3 4 9 2" xfId="26869"/>
    <cellStyle name="Percent 5 3 4 9 3" xfId="19909"/>
    <cellStyle name="Percent 5 3 5" xfId="3653"/>
    <cellStyle name="Percent 5 3 5 10" xfId="17164"/>
    <cellStyle name="Percent 5 3 5 11" xfId="19252"/>
    <cellStyle name="Percent 5 3 5 2" xfId="3824"/>
    <cellStyle name="Percent 5 3 5 2 10" xfId="19423"/>
    <cellStyle name="Percent 5 3 5 2 2" xfId="4166"/>
    <cellStyle name="Percent 5 3 5 2 2 2" xfId="4862"/>
    <cellStyle name="Percent 5 3 5 2 2 2 2" xfId="9038"/>
    <cellStyle name="Percent 5 3 5 2 2 2 2 2" xfId="15303"/>
    <cellStyle name="Percent 5 3 5 2 2 2 2 2 2" xfId="32293"/>
    <cellStyle name="Percent 5 3 5 2 2 2 2 3" xfId="25333"/>
    <cellStyle name="Percent 5 3 5 2 2 2 3" xfId="6950"/>
    <cellStyle name="Percent 5 3 5 2 2 2 3 2" xfId="13215"/>
    <cellStyle name="Percent 5 3 5 2 2 2 3 2 2" xfId="30205"/>
    <cellStyle name="Percent 5 3 5 2 2 2 3 3" xfId="23245"/>
    <cellStyle name="Percent 5 3 5 2 2 2 4" xfId="11127"/>
    <cellStyle name="Percent 5 3 5 2 2 2 4 2" xfId="28117"/>
    <cellStyle name="Percent 5 3 5 2 2 2 5" xfId="18373"/>
    <cellStyle name="Percent 5 3 5 2 2 2 6" xfId="21157"/>
    <cellStyle name="Percent 5 3 5 2 2 3" xfId="5558"/>
    <cellStyle name="Percent 5 3 5 2 2 3 2" xfId="9734"/>
    <cellStyle name="Percent 5 3 5 2 2 3 2 2" xfId="15999"/>
    <cellStyle name="Percent 5 3 5 2 2 3 2 2 2" xfId="32989"/>
    <cellStyle name="Percent 5 3 5 2 2 3 2 3" xfId="26029"/>
    <cellStyle name="Percent 5 3 5 2 2 3 3" xfId="7646"/>
    <cellStyle name="Percent 5 3 5 2 2 3 3 2" xfId="13911"/>
    <cellStyle name="Percent 5 3 5 2 2 3 3 2 2" xfId="30901"/>
    <cellStyle name="Percent 5 3 5 2 2 3 3 3" xfId="23941"/>
    <cellStyle name="Percent 5 3 5 2 2 3 4" xfId="11823"/>
    <cellStyle name="Percent 5 3 5 2 2 3 4 2" xfId="28813"/>
    <cellStyle name="Percent 5 3 5 2 2 3 5" xfId="19069"/>
    <cellStyle name="Percent 5 3 5 2 2 3 6" xfId="21853"/>
    <cellStyle name="Percent 5 3 5 2 2 4" xfId="8342"/>
    <cellStyle name="Percent 5 3 5 2 2 4 2" xfId="14607"/>
    <cellStyle name="Percent 5 3 5 2 2 4 2 2" xfId="31597"/>
    <cellStyle name="Percent 5 3 5 2 2 4 3" xfId="24637"/>
    <cellStyle name="Percent 5 3 5 2 2 5" xfId="6254"/>
    <cellStyle name="Percent 5 3 5 2 2 5 2" xfId="12519"/>
    <cellStyle name="Percent 5 3 5 2 2 5 2 2" xfId="29509"/>
    <cellStyle name="Percent 5 3 5 2 2 5 3" xfId="22549"/>
    <cellStyle name="Percent 5 3 5 2 2 6" xfId="10431"/>
    <cellStyle name="Percent 5 3 5 2 2 6 2" xfId="27421"/>
    <cellStyle name="Percent 5 3 5 2 2 6 3" xfId="20461"/>
    <cellStyle name="Percent 5 3 5 2 2 7" xfId="16993"/>
    <cellStyle name="Percent 5 3 5 2 2 7 2" xfId="26725"/>
    <cellStyle name="Percent 5 3 5 2 2 8" xfId="17677"/>
    <cellStyle name="Percent 5 3 5 2 2 9" xfId="19765"/>
    <cellStyle name="Percent 5 3 5 2 3" xfId="4520"/>
    <cellStyle name="Percent 5 3 5 2 3 2" xfId="8696"/>
    <cellStyle name="Percent 5 3 5 2 3 2 2" xfId="14961"/>
    <cellStyle name="Percent 5 3 5 2 3 2 2 2" xfId="31951"/>
    <cellStyle name="Percent 5 3 5 2 3 2 3" xfId="24991"/>
    <cellStyle name="Percent 5 3 5 2 3 3" xfId="6608"/>
    <cellStyle name="Percent 5 3 5 2 3 3 2" xfId="12873"/>
    <cellStyle name="Percent 5 3 5 2 3 3 2 2" xfId="29863"/>
    <cellStyle name="Percent 5 3 5 2 3 3 3" xfId="22903"/>
    <cellStyle name="Percent 5 3 5 2 3 4" xfId="10785"/>
    <cellStyle name="Percent 5 3 5 2 3 4 2" xfId="27775"/>
    <cellStyle name="Percent 5 3 5 2 3 5" xfId="18031"/>
    <cellStyle name="Percent 5 3 5 2 3 6" xfId="20815"/>
    <cellStyle name="Percent 5 3 5 2 4" xfId="5216"/>
    <cellStyle name="Percent 5 3 5 2 4 2" xfId="9392"/>
    <cellStyle name="Percent 5 3 5 2 4 2 2" xfId="15657"/>
    <cellStyle name="Percent 5 3 5 2 4 2 2 2" xfId="32647"/>
    <cellStyle name="Percent 5 3 5 2 4 2 3" xfId="25687"/>
    <cellStyle name="Percent 5 3 5 2 4 3" xfId="7304"/>
    <cellStyle name="Percent 5 3 5 2 4 3 2" xfId="13569"/>
    <cellStyle name="Percent 5 3 5 2 4 3 2 2" xfId="30559"/>
    <cellStyle name="Percent 5 3 5 2 4 3 3" xfId="23599"/>
    <cellStyle name="Percent 5 3 5 2 4 4" xfId="11481"/>
    <cellStyle name="Percent 5 3 5 2 4 4 2" xfId="28471"/>
    <cellStyle name="Percent 5 3 5 2 4 5" xfId="18727"/>
    <cellStyle name="Percent 5 3 5 2 4 6" xfId="21511"/>
    <cellStyle name="Percent 5 3 5 2 5" xfId="8000"/>
    <cellStyle name="Percent 5 3 5 2 5 2" xfId="14265"/>
    <cellStyle name="Percent 5 3 5 2 5 2 2" xfId="31255"/>
    <cellStyle name="Percent 5 3 5 2 5 3" xfId="24295"/>
    <cellStyle name="Percent 5 3 5 2 6" xfId="5912"/>
    <cellStyle name="Percent 5 3 5 2 6 2" xfId="12177"/>
    <cellStyle name="Percent 5 3 5 2 6 2 2" xfId="29167"/>
    <cellStyle name="Percent 5 3 5 2 6 3" xfId="22207"/>
    <cellStyle name="Percent 5 3 5 2 7" xfId="10089"/>
    <cellStyle name="Percent 5 3 5 2 7 2" xfId="27079"/>
    <cellStyle name="Percent 5 3 5 2 7 3" xfId="20119"/>
    <cellStyle name="Percent 5 3 5 2 8" xfId="16651"/>
    <cellStyle name="Percent 5 3 5 2 8 2" xfId="26383"/>
    <cellStyle name="Percent 5 3 5 2 9" xfId="17335"/>
    <cellStyle name="Percent 5 3 5 3" xfId="3995"/>
    <cellStyle name="Percent 5 3 5 3 2" xfId="4691"/>
    <cellStyle name="Percent 5 3 5 3 2 2" xfId="8867"/>
    <cellStyle name="Percent 5 3 5 3 2 2 2" xfId="15132"/>
    <cellStyle name="Percent 5 3 5 3 2 2 2 2" xfId="32122"/>
    <cellStyle name="Percent 5 3 5 3 2 2 3" xfId="25162"/>
    <cellStyle name="Percent 5 3 5 3 2 3" xfId="6779"/>
    <cellStyle name="Percent 5 3 5 3 2 3 2" xfId="13044"/>
    <cellStyle name="Percent 5 3 5 3 2 3 2 2" xfId="30034"/>
    <cellStyle name="Percent 5 3 5 3 2 3 3" xfId="23074"/>
    <cellStyle name="Percent 5 3 5 3 2 4" xfId="10956"/>
    <cellStyle name="Percent 5 3 5 3 2 4 2" xfId="27946"/>
    <cellStyle name="Percent 5 3 5 3 2 5" xfId="18202"/>
    <cellStyle name="Percent 5 3 5 3 2 6" xfId="20986"/>
    <cellStyle name="Percent 5 3 5 3 3" xfId="5387"/>
    <cellStyle name="Percent 5 3 5 3 3 2" xfId="9563"/>
    <cellStyle name="Percent 5 3 5 3 3 2 2" xfId="15828"/>
    <cellStyle name="Percent 5 3 5 3 3 2 2 2" xfId="32818"/>
    <cellStyle name="Percent 5 3 5 3 3 2 3" xfId="25858"/>
    <cellStyle name="Percent 5 3 5 3 3 3" xfId="7475"/>
    <cellStyle name="Percent 5 3 5 3 3 3 2" xfId="13740"/>
    <cellStyle name="Percent 5 3 5 3 3 3 2 2" xfId="30730"/>
    <cellStyle name="Percent 5 3 5 3 3 3 3" xfId="23770"/>
    <cellStyle name="Percent 5 3 5 3 3 4" xfId="11652"/>
    <cellStyle name="Percent 5 3 5 3 3 4 2" xfId="28642"/>
    <cellStyle name="Percent 5 3 5 3 3 5" xfId="18898"/>
    <cellStyle name="Percent 5 3 5 3 3 6" xfId="21682"/>
    <cellStyle name="Percent 5 3 5 3 4" xfId="8171"/>
    <cellStyle name="Percent 5 3 5 3 4 2" xfId="14436"/>
    <cellStyle name="Percent 5 3 5 3 4 2 2" xfId="31426"/>
    <cellStyle name="Percent 5 3 5 3 4 3" xfId="24466"/>
    <cellStyle name="Percent 5 3 5 3 5" xfId="6083"/>
    <cellStyle name="Percent 5 3 5 3 5 2" xfId="12348"/>
    <cellStyle name="Percent 5 3 5 3 5 2 2" xfId="29338"/>
    <cellStyle name="Percent 5 3 5 3 5 3" xfId="22378"/>
    <cellStyle name="Percent 5 3 5 3 6" xfId="10260"/>
    <cellStyle name="Percent 5 3 5 3 6 2" xfId="27250"/>
    <cellStyle name="Percent 5 3 5 3 6 3" xfId="20290"/>
    <cellStyle name="Percent 5 3 5 3 7" xfId="16822"/>
    <cellStyle name="Percent 5 3 5 3 7 2" xfId="26554"/>
    <cellStyle name="Percent 5 3 5 3 8" xfId="17506"/>
    <cellStyle name="Percent 5 3 5 3 9" xfId="19594"/>
    <cellStyle name="Percent 5 3 5 4" xfId="4349"/>
    <cellStyle name="Percent 5 3 5 4 2" xfId="8525"/>
    <cellStyle name="Percent 5 3 5 4 2 2" xfId="14790"/>
    <cellStyle name="Percent 5 3 5 4 2 2 2" xfId="31780"/>
    <cellStyle name="Percent 5 3 5 4 2 3" xfId="24820"/>
    <cellStyle name="Percent 5 3 5 4 3" xfId="6437"/>
    <cellStyle name="Percent 5 3 5 4 3 2" xfId="12702"/>
    <cellStyle name="Percent 5 3 5 4 3 2 2" xfId="29692"/>
    <cellStyle name="Percent 5 3 5 4 3 3" xfId="22732"/>
    <cellStyle name="Percent 5 3 5 4 4" xfId="10614"/>
    <cellStyle name="Percent 5 3 5 4 4 2" xfId="27604"/>
    <cellStyle name="Percent 5 3 5 4 5" xfId="17860"/>
    <cellStyle name="Percent 5 3 5 4 6" xfId="20644"/>
    <cellStyle name="Percent 5 3 5 5" xfId="5045"/>
    <cellStyle name="Percent 5 3 5 5 2" xfId="9221"/>
    <cellStyle name="Percent 5 3 5 5 2 2" xfId="15486"/>
    <cellStyle name="Percent 5 3 5 5 2 2 2" xfId="32476"/>
    <cellStyle name="Percent 5 3 5 5 2 3" xfId="25516"/>
    <cellStyle name="Percent 5 3 5 5 3" xfId="7133"/>
    <cellStyle name="Percent 5 3 5 5 3 2" xfId="13398"/>
    <cellStyle name="Percent 5 3 5 5 3 2 2" xfId="30388"/>
    <cellStyle name="Percent 5 3 5 5 3 3" xfId="23428"/>
    <cellStyle name="Percent 5 3 5 5 4" xfId="11310"/>
    <cellStyle name="Percent 5 3 5 5 4 2" xfId="28300"/>
    <cellStyle name="Percent 5 3 5 5 5" xfId="18556"/>
    <cellStyle name="Percent 5 3 5 5 6" xfId="21340"/>
    <cellStyle name="Percent 5 3 5 6" xfId="7829"/>
    <cellStyle name="Percent 5 3 5 6 2" xfId="14094"/>
    <cellStyle name="Percent 5 3 5 6 2 2" xfId="31084"/>
    <cellStyle name="Percent 5 3 5 6 3" xfId="24124"/>
    <cellStyle name="Percent 5 3 5 7" xfId="5741"/>
    <cellStyle name="Percent 5 3 5 7 2" xfId="12006"/>
    <cellStyle name="Percent 5 3 5 7 2 2" xfId="28996"/>
    <cellStyle name="Percent 5 3 5 7 3" xfId="22036"/>
    <cellStyle name="Percent 5 3 5 8" xfId="9918"/>
    <cellStyle name="Percent 5 3 5 8 2" xfId="26908"/>
    <cellStyle name="Percent 5 3 5 8 3" xfId="19948"/>
    <cellStyle name="Percent 5 3 5 9" xfId="16480"/>
    <cellStyle name="Percent 5 3 5 9 2" xfId="26212"/>
    <cellStyle name="Percent 5 3 6" xfId="3726"/>
    <cellStyle name="Percent 5 3 6 10" xfId="19325"/>
    <cellStyle name="Percent 5 3 6 2" xfId="4068"/>
    <cellStyle name="Percent 5 3 6 2 2" xfId="4764"/>
    <cellStyle name="Percent 5 3 6 2 2 2" xfId="8940"/>
    <cellStyle name="Percent 5 3 6 2 2 2 2" xfId="15205"/>
    <cellStyle name="Percent 5 3 6 2 2 2 2 2" xfId="32195"/>
    <cellStyle name="Percent 5 3 6 2 2 2 3" xfId="25235"/>
    <cellStyle name="Percent 5 3 6 2 2 3" xfId="6852"/>
    <cellStyle name="Percent 5 3 6 2 2 3 2" xfId="13117"/>
    <cellStyle name="Percent 5 3 6 2 2 3 2 2" xfId="30107"/>
    <cellStyle name="Percent 5 3 6 2 2 3 3" xfId="23147"/>
    <cellStyle name="Percent 5 3 6 2 2 4" xfId="11029"/>
    <cellStyle name="Percent 5 3 6 2 2 4 2" xfId="28019"/>
    <cellStyle name="Percent 5 3 6 2 2 5" xfId="18275"/>
    <cellStyle name="Percent 5 3 6 2 2 6" xfId="21059"/>
    <cellStyle name="Percent 5 3 6 2 3" xfId="5460"/>
    <cellStyle name="Percent 5 3 6 2 3 2" xfId="9636"/>
    <cellStyle name="Percent 5 3 6 2 3 2 2" xfId="15901"/>
    <cellStyle name="Percent 5 3 6 2 3 2 2 2" xfId="32891"/>
    <cellStyle name="Percent 5 3 6 2 3 2 3" xfId="25931"/>
    <cellStyle name="Percent 5 3 6 2 3 3" xfId="7548"/>
    <cellStyle name="Percent 5 3 6 2 3 3 2" xfId="13813"/>
    <cellStyle name="Percent 5 3 6 2 3 3 2 2" xfId="30803"/>
    <cellStyle name="Percent 5 3 6 2 3 3 3" xfId="23843"/>
    <cellStyle name="Percent 5 3 6 2 3 4" xfId="11725"/>
    <cellStyle name="Percent 5 3 6 2 3 4 2" xfId="28715"/>
    <cellStyle name="Percent 5 3 6 2 3 5" xfId="18971"/>
    <cellStyle name="Percent 5 3 6 2 3 6" xfId="21755"/>
    <cellStyle name="Percent 5 3 6 2 4" xfId="8244"/>
    <cellStyle name="Percent 5 3 6 2 4 2" xfId="14509"/>
    <cellStyle name="Percent 5 3 6 2 4 2 2" xfId="31499"/>
    <cellStyle name="Percent 5 3 6 2 4 3" xfId="24539"/>
    <cellStyle name="Percent 5 3 6 2 5" xfId="6156"/>
    <cellStyle name="Percent 5 3 6 2 5 2" xfId="12421"/>
    <cellStyle name="Percent 5 3 6 2 5 2 2" xfId="29411"/>
    <cellStyle name="Percent 5 3 6 2 5 3" xfId="22451"/>
    <cellStyle name="Percent 5 3 6 2 6" xfId="10333"/>
    <cellStyle name="Percent 5 3 6 2 6 2" xfId="27323"/>
    <cellStyle name="Percent 5 3 6 2 6 3" xfId="20363"/>
    <cellStyle name="Percent 5 3 6 2 7" xfId="16895"/>
    <cellStyle name="Percent 5 3 6 2 7 2" xfId="26627"/>
    <cellStyle name="Percent 5 3 6 2 8" xfId="17579"/>
    <cellStyle name="Percent 5 3 6 2 9" xfId="19667"/>
    <cellStyle name="Percent 5 3 6 3" xfId="4422"/>
    <cellStyle name="Percent 5 3 6 3 2" xfId="8598"/>
    <cellStyle name="Percent 5 3 6 3 2 2" xfId="14863"/>
    <cellStyle name="Percent 5 3 6 3 2 2 2" xfId="31853"/>
    <cellStyle name="Percent 5 3 6 3 2 3" xfId="24893"/>
    <cellStyle name="Percent 5 3 6 3 3" xfId="6510"/>
    <cellStyle name="Percent 5 3 6 3 3 2" xfId="12775"/>
    <cellStyle name="Percent 5 3 6 3 3 2 2" xfId="29765"/>
    <cellStyle name="Percent 5 3 6 3 3 3" xfId="22805"/>
    <cellStyle name="Percent 5 3 6 3 4" xfId="10687"/>
    <cellStyle name="Percent 5 3 6 3 4 2" xfId="27677"/>
    <cellStyle name="Percent 5 3 6 3 5" xfId="17933"/>
    <cellStyle name="Percent 5 3 6 3 6" xfId="20717"/>
    <cellStyle name="Percent 5 3 6 4" xfId="5118"/>
    <cellStyle name="Percent 5 3 6 4 2" xfId="9294"/>
    <cellStyle name="Percent 5 3 6 4 2 2" xfId="15559"/>
    <cellStyle name="Percent 5 3 6 4 2 2 2" xfId="32549"/>
    <cellStyle name="Percent 5 3 6 4 2 3" xfId="25589"/>
    <cellStyle name="Percent 5 3 6 4 3" xfId="7206"/>
    <cellStyle name="Percent 5 3 6 4 3 2" xfId="13471"/>
    <cellStyle name="Percent 5 3 6 4 3 2 2" xfId="30461"/>
    <cellStyle name="Percent 5 3 6 4 3 3" xfId="23501"/>
    <cellStyle name="Percent 5 3 6 4 4" xfId="11383"/>
    <cellStyle name="Percent 5 3 6 4 4 2" xfId="28373"/>
    <cellStyle name="Percent 5 3 6 4 5" xfId="18629"/>
    <cellStyle name="Percent 5 3 6 4 6" xfId="21413"/>
    <cellStyle name="Percent 5 3 6 5" xfId="7902"/>
    <cellStyle name="Percent 5 3 6 5 2" xfId="14167"/>
    <cellStyle name="Percent 5 3 6 5 2 2" xfId="31157"/>
    <cellStyle name="Percent 5 3 6 5 3" xfId="24197"/>
    <cellStyle name="Percent 5 3 6 6" xfId="5814"/>
    <cellStyle name="Percent 5 3 6 6 2" xfId="12079"/>
    <cellStyle name="Percent 5 3 6 6 2 2" xfId="29069"/>
    <cellStyle name="Percent 5 3 6 6 3" xfId="22109"/>
    <cellStyle name="Percent 5 3 6 7" xfId="9991"/>
    <cellStyle name="Percent 5 3 6 7 2" xfId="26981"/>
    <cellStyle name="Percent 5 3 6 7 3" xfId="20021"/>
    <cellStyle name="Percent 5 3 6 8" xfId="16553"/>
    <cellStyle name="Percent 5 3 6 8 2" xfId="26285"/>
    <cellStyle name="Percent 5 3 6 9" xfId="17237"/>
    <cellStyle name="Percent 5 3 7" xfId="4242"/>
    <cellStyle name="Percent 5 3 7 2" xfId="4938"/>
    <cellStyle name="Percent 5 3 7 2 2" xfId="9114"/>
    <cellStyle name="Percent 5 3 7 2 2 2" xfId="15379"/>
    <cellStyle name="Percent 5 3 7 2 2 2 2" xfId="32369"/>
    <cellStyle name="Percent 5 3 7 2 2 3" xfId="25409"/>
    <cellStyle name="Percent 5 3 7 2 3" xfId="7026"/>
    <cellStyle name="Percent 5 3 7 2 3 2" xfId="13291"/>
    <cellStyle name="Percent 5 3 7 2 3 2 2" xfId="30281"/>
    <cellStyle name="Percent 5 3 7 2 3 3" xfId="23321"/>
    <cellStyle name="Percent 5 3 7 2 4" xfId="11203"/>
    <cellStyle name="Percent 5 3 7 2 4 2" xfId="28193"/>
    <cellStyle name="Percent 5 3 7 2 5" xfId="18449"/>
    <cellStyle name="Percent 5 3 7 2 6" xfId="21233"/>
    <cellStyle name="Percent 5 3 7 3" xfId="5634"/>
    <cellStyle name="Percent 5 3 7 3 2" xfId="9810"/>
    <cellStyle name="Percent 5 3 7 3 2 2" xfId="16075"/>
    <cellStyle name="Percent 5 3 7 3 2 2 2" xfId="33065"/>
    <cellStyle name="Percent 5 3 7 3 2 3" xfId="26105"/>
    <cellStyle name="Percent 5 3 7 3 3" xfId="7722"/>
    <cellStyle name="Percent 5 3 7 3 3 2" xfId="13987"/>
    <cellStyle name="Percent 5 3 7 3 3 2 2" xfId="30977"/>
    <cellStyle name="Percent 5 3 7 3 3 3" xfId="24017"/>
    <cellStyle name="Percent 5 3 7 3 4" xfId="11899"/>
    <cellStyle name="Percent 5 3 7 3 4 2" xfId="28889"/>
    <cellStyle name="Percent 5 3 7 3 5" xfId="19145"/>
    <cellStyle name="Percent 5 3 7 3 6" xfId="21929"/>
    <cellStyle name="Percent 5 3 7 4" xfId="8418"/>
    <cellStyle name="Percent 5 3 7 4 2" xfId="14683"/>
    <cellStyle name="Percent 5 3 7 4 2 2" xfId="31673"/>
    <cellStyle name="Percent 5 3 7 4 3" xfId="24713"/>
    <cellStyle name="Percent 5 3 7 5" xfId="6330"/>
    <cellStyle name="Percent 5 3 7 5 2" xfId="12595"/>
    <cellStyle name="Percent 5 3 7 5 2 2" xfId="29585"/>
    <cellStyle name="Percent 5 3 7 5 3" xfId="22625"/>
    <cellStyle name="Percent 5 3 7 6" xfId="10507"/>
    <cellStyle name="Percent 5 3 7 6 2" xfId="27497"/>
    <cellStyle name="Percent 5 3 7 6 3" xfId="20537"/>
    <cellStyle name="Percent 5 3 7 7" xfId="16724"/>
    <cellStyle name="Percent 5 3 7 7 2" xfId="26801"/>
    <cellStyle name="Percent 5 3 7 8" xfId="17753"/>
    <cellStyle name="Percent 5 3 7 9" xfId="19841"/>
    <cellStyle name="Percent 5 3 8" xfId="3897"/>
    <cellStyle name="Percent 5 3 8 2" xfId="4593"/>
    <cellStyle name="Percent 5 3 8 2 2" xfId="8769"/>
    <cellStyle name="Percent 5 3 8 2 2 2" xfId="15034"/>
    <cellStyle name="Percent 5 3 8 2 2 2 2" xfId="32024"/>
    <cellStyle name="Percent 5 3 8 2 2 3" xfId="25064"/>
    <cellStyle name="Percent 5 3 8 2 3" xfId="6681"/>
    <cellStyle name="Percent 5 3 8 2 3 2" xfId="12946"/>
    <cellStyle name="Percent 5 3 8 2 3 2 2" xfId="29936"/>
    <cellStyle name="Percent 5 3 8 2 3 3" xfId="22976"/>
    <cellStyle name="Percent 5 3 8 2 4" xfId="10858"/>
    <cellStyle name="Percent 5 3 8 2 4 2" xfId="27848"/>
    <cellStyle name="Percent 5 3 8 2 5" xfId="18104"/>
    <cellStyle name="Percent 5 3 8 2 6" xfId="20888"/>
    <cellStyle name="Percent 5 3 8 3" xfId="5289"/>
    <cellStyle name="Percent 5 3 8 3 2" xfId="9465"/>
    <cellStyle name="Percent 5 3 8 3 2 2" xfId="15730"/>
    <cellStyle name="Percent 5 3 8 3 2 2 2" xfId="32720"/>
    <cellStyle name="Percent 5 3 8 3 2 3" xfId="25760"/>
    <cellStyle name="Percent 5 3 8 3 3" xfId="7377"/>
    <cellStyle name="Percent 5 3 8 3 3 2" xfId="13642"/>
    <cellStyle name="Percent 5 3 8 3 3 2 2" xfId="30632"/>
    <cellStyle name="Percent 5 3 8 3 3 3" xfId="23672"/>
    <cellStyle name="Percent 5 3 8 3 4" xfId="11554"/>
    <cellStyle name="Percent 5 3 8 3 4 2" xfId="28544"/>
    <cellStyle name="Percent 5 3 8 3 5" xfId="18800"/>
    <cellStyle name="Percent 5 3 8 3 6" xfId="21584"/>
    <cellStyle name="Percent 5 3 8 4" xfId="8073"/>
    <cellStyle name="Percent 5 3 8 4 2" xfId="14338"/>
    <cellStyle name="Percent 5 3 8 4 2 2" xfId="31328"/>
    <cellStyle name="Percent 5 3 8 4 3" xfId="24368"/>
    <cellStyle name="Percent 5 3 8 5" xfId="5985"/>
    <cellStyle name="Percent 5 3 8 5 2" xfId="12250"/>
    <cellStyle name="Percent 5 3 8 5 2 2" xfId="29240"/>
    <cellStyle name="Percent 5 3 8 5 3" xfId="22280"/>
    <cellStyle name="Percent 5 3 8 6" xfId="10162"/>
    <cellStyle name="Percent 5 3 8 6 2" xfId="27152"/>
    <cellStyle name="Percent 5 3 8 6 3" xfId="20192"/>
    <cellStyle name="Percent 5 3 8 7" xfId="17408"/>
    <cellStyle name="Percent 5 3 8 7 2" xfId="26456"/>
    <cellStyle name="Percent 5 3 8 8" xfId="19496"/>
    <cellStyle name="Percent 5 3 9" xfId="4251"/>
    <cellStyle name="Percent 5 3 9 2" xfId="8427"/>
    <cellStyle name="Percent 5 3 9 2 2" xfId="14692"/>
    <cellStyle name="Percent 5 3 9 2 2 2" xfId="31682"/>
    <cellStyle name="Percent 5 3 9 2 3" xfId="24722"/>
    <cellStyle name="Percent 5 3 9 3" xfId="6339"/>
    <cellStyle name="Percent 5 3 9 3 2" xfId="12604"/>
    <cellStyle name="Percent 5 3 9 3 2 2" xfId="29594"/>
    <cellStyle name="Percent 5 3 9 3 3" xfId="22634"/>
    <cellStyle name="Percent 5 3 9 4" xfId="10516"/>
    <cellStyle name="Percent 5 3 9 4 2" xfId="27506"/>
    <cellStyle name="Percent 5 3 9 5" xfId="17762"/>
    <cellStyle name="Percent 5 3 9 6" xfId="20546"/>
    <cellStyle name="Percent 5 4" xfId="3526"/>
    <cellStyle name="Percent 5 4 10" xfId="5649"/>
    <cellStyle name="Percent 5 4 10 2" xfId="11914"/>
    <cellStyle name="Percent 5 4 10 2 2" xfId="28904"/>
    <cellStyle name="Percent 5 4 10 3" xfId="21944"/>
    <cellStyle name="Percent 5 4 11" xfId="9826"/>
    <cellStyle name="Percent 5 4 11 2" xfId="26816"/>
    <cellStyle name="Percent 5 4 11 3" xfId="19856"/>
    <cellStyle name="Percent 5 4 12" xfId="16388"/>
    <cellStyle name="Percent 5 4 12 2" xfId="26120"/>
    <cellStyle name="Percent 5 4 13" xfId="17072"/>
    <cellStyle name="Percent 5 4 14" xfId="19160"/>
    <cellStyle name="Percent 5 4 15" xfId="3561"/>
    <cellStyle name="Percent 5 4 2" xfId="3588"/>
    <cellStyle name="Percent 5 4 2 10" xfId="16415"/>
    <cellStyle name="Percent 5 4 2 10 2" xfId="26147"/>
    <cellStyle name="Percent 5 4 2 11" xfId="17099"/>
    <cellStyle name="Percent 5 4 2 12" xfId="19187"/>
    <cellStyle name="Percent 5 4 2 2" xfId="3705"/>
    <cellStyle name="Percent 5 4 2 2 10" xfId="17216"/>
    <cellStyle name="Percent 5 4 2 2 11" xfId="19304"/>
    <cellStyle name="Percent 5 4 2 2 2" xfId="3876"/>
    <cellStyle name="Percent 5 4 2 2 2 10" xfId="19475"/>
    <cellStyle name="Percent 5 4 2 2 2 2" xfId="4218"/>
    <cellStyle name="Percent 5 4 2 2 2 2 2" xfId="4914"/>
    <cellStyle name="Percent 5 4 2 2 2 2 2 2" xfId="9090"/>
    <cellStyle name="Percent 5 4 2 2 2 2 2 2 2" xfId="15355"/>
    <cellStyle name="Percent 5 4 2 2 2 2 2 2 2 2" xfId="32345"/>
    <cellStyle name="Percent 5 4 2 2 2 2 2 2 3" xfId="25385"/>
    <cellStyle name="Percent 5 4 2 2 2 2 2 3" xfId="7002"/>
    <cellStyle name="Percent 5 4 2 2 2 2 2 3 2" xfId="13267"/>
    <cellStyle name="Percent 5 4 2 2 2 2 2 3 2 2" xfId="30257"/>
    <cellStyle name="Percent 5 4 2 2 2 2 2 3 3" xfId="23297"/>
    <cellStyle name="Percent 5 4 2 2 2 2 2 4" xfId="11179"/>
    <cellStyle name="Percent 5 4 2 2 2 2 2 4 2" xfId="28169"/>
    <cellStyle name="Percent 5 4 2 2 2 2 2 5" xfId="18425"/>
    <cellStyle name="Percent 5 4 2 2 2 2 2 6" xfId="21209"/>
    <cellStyle name="Percent 5 4 2 2 2 2 3" xfId="5610"/>
    <cellStyle name="Percent 5 4 2 2 2 2 3 2" xfId="9786"/>
    <cellStyle name="Percent 5 4 2 2 2 2 3 2 2" xfId="16051"/>
    <cellStyle name="Percent 5 4 2 2 2 2 3 2 2 2" xfId="33041"/>
    <cellStyle name="Percent 5 4 2 2 2 2 3 2 3" xfId="26081"/>
    <cellStyle name="Percent 5 4 2 2 2 2 3 3" xfId="7698"/>
    <cellStyle name="Percent 5 4 2 2 2 2 3 3 2" xfId="13963"/>
    <cellStyle name="Percent 5 4 2 2 2 2 3 3 2 2" xfId="30953"/>
    <cellStyle name="Percent 5 4 2 2 2 2 3 3 3" xfId="23993"/>
    <cellStyle name="Percent 5 4 2 2 2 2 3 4" xfId="11875"/>
    <cellStyle name="Percent 5 4 2 2 2 2 3 4 2" xfId="28865"/>
    <cellStyle name="Percent 5 4 2 2 2 2 3 5" xfId="19121"/>
    <cellStyle name="Percent 5 4 2 2 2 2 3 6" xfId="21905"/>
    <cellStyle name="Percent 5 4 2 2 2 2 4" xfId="8394"/>
    <cellStyle name="Percent 5 4 2 2 2 2 4 2" xfId="14659"/>
    <cellStyle name="Percent 5 4 2 2 2 2 4 2 2" xfId="31649"/>
    <cellStyle name="Percent 5 4 2 2 2 2 4 3" xfId="24689"/>
    <cellStyle name="Percent 5 4 2 2 2 2 5" xfId="6306"/>
    <cellStyle name="Percent 5 4 2 2 2 2 5 2" xfId="12571"/>
    <cellStyle name="Percent 5 4 2 2 2 2 5 2 2" xfId="29561"/>
    <cellStyle name="Percent 5 4 2 2 2 2 5 3" xfId="22601"/>
    <cellStyle name="Percent 5 4 2 2 2 2 6" xfId="10483"/>
    <cellStyle name="Percent 5 4 2 2 2 2 6 2" xfId="27473"/>
    <cellStyle name="Percent 5 4 2 2 2 2 6 3" xfId="20513"/>
    <cellStyle name="Percent 5 4 2 2 2 2 7" xfId="17045"/>
    <cellStyle name="Percent 5 4 2 2 2 2 7 2" xfId="26777"/>
    <cellStyle name="Percent 5 4 2 2 2 2 8" xfId="17729"/>
    <cellStyle name="Percent 5 4 2 2 2 2 9" xfId="19817"/>
    <cellStyle name="Percent 5 4 2 2 2 3" xfId="4572"/>
    <cellStyle name="Percent 5 4 2 2 2 3 2" xfId="8748"/>
    <cellStyle name="Percent 5 4 2 2 2 3 2 2" xfId="15013"/>
    <cellStyle name="Percent 5 4 2 2 2 3 2 2 2" xfId="32003"/>
    <cellStyle name="Percent 5 4 2 2 2 3 2 3" xfId="25043"/>
    <cellStyle name="Percent 5 4 2 2 2 3 3" xfId="6660"/>
    <cellStyle name="Percent 5 4 2 2 2 3 3 2" xfId="12925"/>
    <cellStyle name="Percent 5 4 2 2 2 3 3 2 2" xfId="29915"/>
    <cellStyle name="Percent 5 4 2 2 2 3 3 3" xfId="22955"/>
    <cellStyle name="Percent 5 4 2 2 2 3 4" xfId="10837"/>
    <cellStyle name="Percent 5 4 2 2 2 3 4 2" xfId="27827"/>
    <cellStyle name="Percent 5 4 2 2 2 3 5" xfId="18083"/>
    <cellStyle name="Percent 5 4 2 2 2 3 6" xfId="20867"/>
    <cellStyle name="Percent 5 4 2 2 2 4" xfId="5268"/>
    <cellStyle name="Percent 5 4 2 2 2 4 2" xfId="9444"/>
    <cellStyle name="Percent 5 4 2 2 2 4 2 2" xfId="15709"/>
    <cellStyle name="Percent 5 4 2 2 2 4 2 2 2" xfId="32699"/>
    <cellStyle name="Percent 5 4 2 2 2 4 2 3" xfId="25739"/>
    <cellStyle name="Percent 5 4 2 2 2 4 3" xfId="7356"/>
    <cellStyle name="Percent 5 4 2 2 2 4 3 2" xfId="13621"/>
    <cellStyle name="Percent 5 4 2 2 2 4 3 2 2" xfId="30611"/>
    <cellStyle name="Percent 5 4 2 2 2 4 3 3" xfId="23651"/>
    <cellStyle name="Percent 5 4 2 2 2 4 4" xfId="11533"/>
    <cellStyle name="Percent 5 4 2 2 2 4 4 2" xfId="28523"/>
    <cellStyle name="Percent 5 4 2 2 2 4 5" xfId="18779"/>
    <cellStyle name="Percent 5 4 2 2 2 4 6" xfId="21563"/>
    <cellStyle name="Percent 5 4 2 2 2 5" xfId="8052"/>
    <cellStyle name="Percent 5 4 2 2 2 5 2" xfId="14317"/>
    <cellStyle name="Percent 5 4 2 2 2 5 2 2" xfId="31307"/>
    <cellStyle name="Percent 5 4 2 2 2 5 3" xfId="24347"/>
    <cellStyle name="Percent 5 4 2 2 2 6" xfId="5964"/>
    <cellStyle name="Percent 5 4 2 2 2 6 2" xfId="12229"/>
    <cellStyle name="Percent 5 4 2 2 2 6 2 2" xfId="29219"/>
    <cellStyle name="Percent 5 4 2 2 2 6 3" xfId="22259"/>
    <cellStyle name="Percent 5 4 2 2 2 7" xfId="10141"/>
    <cellStyle name="Percent 5 4 2 2 2 7 2" xfId="27131"/>
    <cellStyle name="Percent 5 4 2 2 2 7 3" xfId="20171"/>
    <cellStyle name="Percent 5 4 2 2 2 8" xfId="16703"/>
    <cellStyle name="Percent 5 4 2 2 2 8 2" xfId="26435"/>
    <cellStyle name="Percent 5 4 2 2 2 9" xfId="17387"/>
    <cellStyle name="Percent 5 4 2 2 3" xfId="4047"/>
    <cellStyle name="Percent 5 4 2 2 3 2" xfId="4743"/>
    <cellStyle name="Percent 5 4 2 2 3 2 2" xfId="8919"/>
    <cellStyle name="Percent 5 4 2 2 3 2 2 2" xfId="15184"/>
    <cellStyle name="Percent 5 4 2 2 3 2 2 2 2" xfId="32174"/>
    <cellStyle name="Percent 5 4 2 2 3 2 2 3" xfId="25214"/>
    <cellStyle name="Percent 5 4 2 2 3 2 3" xfId="6831"/>
    <cellStyle name="Percent 5 4 2 2 3 2 3 2" xfId="13096"/>
    <cellStyle name="Percent 5 4 2 2 3 2 3 2 2" xfId="30086"/>
    <cellStyle name="Percent 5 4 2 2 3 2 3 3" xfId="23126"/>
    <cellStyle name="Percent 5 4 2 2 3 2 4" xfId="11008"/>
    <cellStyle name="Percent 5 4 2 2 3 2 4 2" xfId="27998"/>
    <cellStyle name="Percent 5 4 2 2 3 2 5" xfId="18254"/>
    <cellStyle name="Percent 5 4 2 2 3 2 6" xfId="21038"/>
    <cellStyle name="Percent 5 4 2 2 3 3" xfId="5439"/>
    <cellStyle name="Percent 5 4 2 2 3 3 2" xfId="9615"/>
    <cellStyle name="Percent 5 4 2 2 3 3 2 2" xfId="15880"/>
    <cellStyle name="Percent 5 4 2 2 3 3 2 2 2" xfId="32870"/>
    <cellStyle name="Percent 5 4 2 2 3 3 2 3" xfId="25910"/>
    <cellStyle name="Percent 5 4 2 2 3 3 3" xfId="7527"/>
    <cellStyle name="Percent 5 4 2 2 3 3 3 2" xfId="13792"/>
    <cellStyle name="Percent 5 4 2 2 3 3 3 2 2" xfId="30782"/>
    <cellStyle name="Percent 5 4 2 2 3 3 3 3" xfId="23822"/>
    <cellStyle name="Percent 5 4 2 2 3 3 4" xfId="11704"/>
    <cellStyle name="Percent 5 4 2 2 3 3 4 2" xfId="28694"/>
    <cellStyle name="Percent 5 4 2 2 3 3 5" xfId="18950"/>
    <cellStyle name="Percent 5 4 2 2 3 3 6" xfId="21734"/>
    <cellStyle name="Percent 5 4 2 2 3 4" xfId="8223"/>
    <cellStyle name="Percent 5 4 2 2 3 4 2" xfId="14488"/>
    <cellStyle name="Percent 5 4 2 2 3 4 2 2" xfId="31478"/>
    <cellStyle name="Percent 5 4 2 2 3 4 3" xfId="24518"/>
    <cellStyle name="Percent 5 4 2 2 3 5" xfId="6135"/>
    <cellStyle name="Percent 5 4 2 2 3 5 2" xfId="12400"/>
    <cellStyle name="Percent 5 4 2 2 3 5 2 2" xfId="29390"/>
    <cellStyle name="Percent 5 4 2 2 3 5 3" xfId="22430"/>
    <cellStyle name="Percent 5 4 2 2 3 6" xfId="10312"/>
    <cellStyle name="Percent 5 4 2 2 3 6 2" xfId="27302"/>
    <cellStyle name="Percent 5 4 2 2 3 6 3" xfId="20342"/>
    <cellStyle name="Percent 5 4 2 2 3 7" xfId="16874"/>
    <cellStyle name="Percent 5 4 2 2 3 7 2" xfId="26606"/>
    <cellStyle name="Percent 5 4 2 2 3 8" xfId="17558"/>
    <cellStyle name="Percent 5 4 2 2 3 9" xfId="19646"/>
    <cellStyle name="Percent 5 4 2 2 4" xfId="4401"/>
    <cellStyle name="Percent 5 4 2 2 4 2" xfId="8577"/>
    <cellStyle name="Percent 5 4 2 2 4 2 2" xfId="14842"/>
    <cellStyle name="Percent 5 4 2 2 4 2 2 2" xfId="31832"/>
    <cellStyle name="Percent 5 4 2 2 4 2 3" xfId="24872"/>
    <cellStyle name="Percent 5 4 2 2 4 3" xfId="6489"/>
    <cellStyle name="Percent 5 4 2 2 4 3 2" xfId="12754"/>
    <cellStyle name="Percent 5 4 2 2 4 3 2 2" xfId="29744"/>
    <cellStyle name="Percent 5 4 2 2 4 3 3" xfId="22784"/>
    <cellStyle name="Percent 5 4 2 2 4 4" xfId="10666"/>
    <cellStyle name="Percent 5 4 2 2 4 4 2" xfId="27656"/>
    <cellStyle name="Percent 5 4 2 2 4 5" xfId="17912"/>
    <cellStyle name="Percent 5 4 2 2 4 6" xfId="20696"/>
    <cellStyle name="Percent 5 4 2 2 5" xfId="5097"/>
    <cellStyle name="Percent 5 4 2 2 5 2" xfId="9273"/>
    <cellStyle name="Percent 5 4 2 2 5 2 2" xfId="15538"/>
    <cellStyle name="Percent 5 4 2 2 5 2 2 2" xfId="32528"/>
    <cellStyle name="Percent 5 4 2 2 5 2 3" xfId="25568"/>
    <cellStyle name="Percent 5 4 2 2 5 3" xfId="7185"/>
    <cellStyle name="Percent 5 4 2 2 5 3 2" xfId="13450"/>
    <cellStyle name="Percent 5 4 2 2 5 3 2 2" xfId="30440"/>
    <cellStyle name="Percent 5 4 2 2 5 3 3" xfId="23480"/>
    <cellStyle name="Percent 5 4 2 2 5 4" xfId="11362"/>
    <cellStyle name="Percent 5 4 2 2 5 4 2" xfId="28352"/>
    <cellStyle name="Percent 5 4 2 2 5 5" xfId="18608"/>
    <cellStyle name="Percent 5 4 2 2 5 6" xfId="21392"/>
    <cellStyle name="Percent 5 4 2 2 6" xfId="7881"/>
    <cellStyle name="Percent 5 4 2 2 6 2" xfId="14146"/>
    <cellStyle name="Percent 5 4 2 2 6 2 2" xfId="31136"/>
    <cellStyle name="Percent 5 4 2 2 6 3" xfId="24176"/>
    <cellStyle name="Percent 5 4 2 2 7" xfId="5793"/>
    <cellStyle name="Percent 5 4 2 2 7 2" xfId="12058"/>
    <cellStyle name="Percent 5 4 2 2 7 2 2" xfId="29048"/>
    <cellStyle name="Percent 5 4 2 2 7 3" xfId="22088"/>
    <cellStyle name="Percent 5 4 2 2 8" xfId="9970"/>
    <cellStyle name="Percent 5 4 2 2 8 2" xfId="26960"/>
    <cellStyle name="Percent 5 4 2 2 8 3" xfId="20000"/>
    <cellStyle name="Percent 5 4 2 2 9" xfId="16532"/>
    <cellStyle name="Percent 5 4 2 2 9 2" xfId="26264"/>
    <cellStyle name="Percent 5 4 2 3" xfId="3759"/>
    <cellStyle name="Percent 5 4 2 3 10" xfId="19358"/>
    <cellStyle name="Percent 5 4 2 3 2" xfId="4101"/>
    <cellStyle name="Percent 5 4 2 3 2 2" xfId="4797"/>
    <cellStyle name="Percent 5 4 2 3 2 2 2" xfId="8973"/>
    <cellStyle name="Percent 5 4 2 3 2 2 2 2" xfId="15238"/>
    <cellStyle name="Percent 5 4 2 3 2 2 2 2 2" xfId="32228"/>
    <cellStyle name="Percent 5 4 2 3 2 2 2 3" xfId="25268"/>
    <cellStyle name="Percent 5 4 2 3 2 2 3" xfId="6885"/>
    <cellStyle name="Percent 5 4 2 3 2 2 3 2" xfId="13150"/>
    <cellStyle name="Percent 5 4 2 3 2 2 3 2 2" xfId="30140"/>
    <cellStyle name="Percent 5 4 2 3 2 2 3 3" xfId="23180"/>
    <cellStyle name="Percent 5 4 2 3 2 2 4" xfId="11062"/>
    <cellStyle name="Percent 5 4 2 3 2 2 4 2" xfId="28052"/>
    <cellStyle name="Percent 5 4 2 3 2 2 5" xfId="18308"/>
    <cellStyle name="Percent 5 4 2 3 2 2 6" xfId="21092"/>
    <cellStyle name="Percent 5 4 2 3 2 3" xfId="5493"/>
    <cellStyle name="Percent 5 4 2 3 2 3 2" xfId="9669"/>
    <cellStyle name="Percent 5 4 2 3 2 3 2 2" xfId="15934"/>
    <cellStyle name="Percent 5 4 2 3 2 3 2 2 2" xfId="32924"/>
    <cellStyle name="Percent 5 4 2 3 2 3 2 3" xfId="25964"/>
    <cellStyle name="Percent 5 4 2 3 2 3 3" xfId="7581"/>
    <cellStyle name="Percent 5 4 2 3 2 3 3 2" xfId="13846"/>
    <cellStyle name="Percent 5 4 2 3 2 3 3 2 2" xfId="30836"/>
    <cellStyle name="Percent 5 4 2 3 2 3 3 3" xfId="23876"/>
    <cellStyle name="Percent 5 4 2 3 2 3 4" xfId="11758"/>
    <cellStyle name="Percent 5 4 2 3 2 3 4 2" xfId="28748"/>
    <cellStyle name="Percent 5 4 2 3 2 3 5" xfId="19004"/>
    <cellStyle name="Percent 5 4 2 3 2 3 6" xfId="21788"/>
    <cellStyle name="Percent 5 4 2 3 2 4" xfId="8277"/>
    <cellStyle name="Percent 5 4 2 3 2 4 2" xfId="14542"/>
    <cellStyle name="Percent 5 4 2 3 2 4 2 2" xfId="31532"/>
    <cellStyle name="Percent 5 4 2 3 2 4 3" xfId="24572"/>
    <cellStyle name="Percent 5 4 2 3 2 5" xfId="6189"/>
    <cellStyle name="Percent 5 4 2 3 2 5 2" xfId="12454"/>
    <cellStyle name="Percent 5 4 2 3 2 5 2 2" xfId="29444"/>
    <cellStyle name="Percent 5 4 2 3 2 5 3" xfId="22484"/>
    <cellStyle name="Percent 5 4 2 3 2 6" xfId="10366"/>
    <cellStyle name="Percent 5 4 2 3 2 6 2" xfId="27356"/>
    <cellStyle name="Percent 5 4 2 3 2 6 3" xfId="20396"/>
    <cellStyle name="Percent 5 4 2 3 2 7" xfId="16928"/>
    <cellStyle name="Percent 5 4 2 3 2 7 2" xfId="26660"/>
    <cellStyle name="Percent 5 4 2 3 2 8" xfId="17612"/>
    <cellStyle name="Percent 5 4 2 3 2 9" xfId="19700"/>
    <cellStyle name="Percent 5 4 2 3 3" xfId="4455"/>
    <cellStyle name="Percent 5 4 2 3 3 2" xfId="8631"/>
    <cellStyle name="Percent 5 4 2 3 3 2 2" xfId="14896"/>
    <cellStyle name="Percent 5 4 2 3 3 2 2 2" xfId="31886"/>
    <cellStyle name="Percent 5 4 2 3 3 2 3" xfId="24926"/>
    <cellStyle name="Percent 5 4 2 3 3 3" xfId="6543"/>
    <cellStyle name="Percent 5 4 2 3 3 3 2" xfId="12808"/>
    <cellStyle name="Percent 5 4 2 3 3 3 2 2" xfId="29798"/>
    <cellStyle name="Percent 5 4 2 3 3 3 3" xfId="22838"/>
    <cellStyle name="Percent 5 4 2 3 3 4" xfId="10720"/>
    <cellStyle name="Percent 5 4 2 3 3 4 2" xfId="27710"/>
    <cellStyle name="Percent 5 4 2 3 3 5" xfId="17966"/>
    <cellStyle name="Percent 5 4 2 3 3 6" xfId="20750"/>
    <cellStyle name="Percent 5 4 2 3 4" xfId="5151"/>
    <cellStyle name="Percent 5 4 2 3 4 2" xfId="9327"/>
    <cellStyle name="Percent 5 4 2 3 4 2 2" xfId="15592"/>
    <cellStyle name="Percent 5 4 2 3 4 2 2 2" xfId="32582"/>
    <cellStyle name="Percent 5 4 2 3 4 2 3" xfId="25622"/>
    <cellStyle name="Percent 5 4 2 3 4 3" xfId="7239"/>
    <cellStyle name="Percent 5 4 2 3 4 3 2" xfId="13504"/>
    <cellStyle name="Percent 5 4 2 3 4 3 2 2" xfId="30494"/>
    <cellStyle name="Percent 5 4 2 3 4 3 3" xfId="23534"/>
    <cellStyle name="Percent 5 4 2 3 4 4" xfId="11416"/>
    <cellStyle name="Percent 5 4 2 3 4 4 2" xfId="28406"/>
    <cellStyle name="Percent 5 4 2 3 4 5" xfId="18662"/>
    <cellStyle name="Percent 5 4 2 3 4 6" xfId="21446"/>
    <cellStyle name="Percent 5 4 2 3 5" xfId="7935"/>
    <cellStyle name="Percent 5 4 2 3 5 2" xfId="14200"/>
    <cellStyle name="Percent 5 4 2 3 5 2 2" xfId="31190"/>
    <cellStyle name="Percent 5 4 2 3 5 3" xfId="24230"/>
    <cellStyle name="Percent 5 4 2 3 6" xfId="5847"/>
    <cellStyle name="Percent 5 4 2 3 6 2" xfId="12112"/>
    <cellStyle name="Percent 5 4 2 3 6 2 2" xfId="29102"/>
    <cellStyle name="Percent 5 4 2 3 6 3" xfId="22142"/>
    <cellStyle name="Percent 5 4 2 3 7" xfId="10024"/>
    <cellStyle name="Percent 5 4 2 3 7 2" xfId="27014"/>
    <cellStyle name="Percent 5 4 2 3 7 3" xfId="20054"/>
    <cellStyle name="Percent 5 4 2 3 8" xfId="16586"/>
    <cellStyle name="Percent 5 4 2 3 8 2" xfId="26318"/>
    <cellStyle name="Percent 5 4 2 3 9" xfId="17270"/>
    <cellStyle name="Percent 5 4 2 4" xfId="3930"/>
    <cellStyle name="Percent 5 4 2 4 2" xfId="4626"/>
    <cellStyle name="Percent 5 4 2 4 2 2" xfId="8802"/>
    <cellStyle name="Percent 5 4 2 4 2 2 2" xfId="15067"/>
    <cellStyle name="Percent 5 4 2 4 2 2 2 2" xfId="32057"/>
    <cellStyle name="Percent 5 4 2 4 2 2 3" xfId="25097"/>
    <cellStyle name="Percent 5 4 2 4 2 3" xfId="6714"/>
    <cellStyle name="Percent 5 4 2 4 2 3 2" xfId="12979"/>
    <cellStyle name="Percent 5 4 2 4 2 3 2 2" xfId="29969"/>
    <cellStyle name="Percent 5 4 2 4 2 3 3" xfId="23009"/>
    <cellStyle name="Percent 5 4 2 4 2 4" xfId="10891"/>
    <cellStyle name="Percent 5 4 2 4 2 4 2" xfId="27881"/>
    <cellStyle name="Percent 5 4 2 4 2 5" xfId="18137"/>
    <cellStyle name="Percent 5 4 2 4 2 6" xfId="20921"/>
    <cellStyle name="Percent 5 4 2 4 3" xfId="5322"/>
    <cellStyle name="Percent 5 4 2 4 3 2" xfId="9498"/>
    <cellStyle name="Percent 5 4 2 4 3 2 2" xfId="15763"/>
    <cellStyle name="Percent 5 4 2 4 3 2 2 2" xfId="32753"/>
    <cellStyle name="Percent 5 4 2 4 3 2 3" xfId="25793"/>
    <cellStyle name="Percent 5 4 2 4 3 3" xfId="7410"/>
    <cellStyle name="Percent 5 4 2 4 3 3 2" xfId="13675"/>
    <cellStyle name="Percent 5 4 2 4 3 3 2 2" xfId="30665"/>
    <cellStyle name="Percent 5 4 2 4 3 3 3" xfId="23705"/>
    <cellStyle name="Percent 5 4 2 4 3 4" xfId="11587"/>
    <cellStyle name="Percent 5 4 2 4 3 4 2" xfId="28577"/>
    <cellStyle name="Percent 5 4 2 4 3 5" xfId="18833"/>
    <cellStyle name="Percent 5 4 2 4 3 6" xfId="21617"/>
    <cellStyle name="Percent 5 4 2 4 4" xfId="8106"/>
    <cellStyle name="Percent 5 4 2 4 4 2" xfId="14371"/>
    <cellStyle name="Percent 5 4 2 4 4 2 2" xfId="31361"/>
    <cellStyle name="Percent 5 4 2 4 4 3" xfId="24401"/>
    <cellStyle name="Percent 5 4 2 4 5" xfId="6018"/>
    <cellStyle name="Percent 5 4 2 4 5 2" xfId="12283"/>
    <cellStyle name="Percent 5 4 2 4 5 2 2" xfId="29273"/>
    <cellStyle name="Percent 5 4 2 4 5 3" xfId="22313"/>
    <cellStyle name="Percent 5 4 2 4 6" xfId="10195"/>
    <cellStyle name="Percent 5 4 2 4 6 2" xfId="27185"/>
    <cellStyle name="Percent 5 4 2 4 6 3" xfId="20225"/>
    <cellStyle name="Percent 5 4 2 4 7" xfId="16757"/>
    <cellStyle name="Percent 5 4 2 4 7 2" xfId="26489"/>
    <cellStyle name="Percent 5 4 2 4 8" xfId="17441"/>
    <cellStyle name="Percent 5 4 2 4 9" xfId="19529"/>
    <cellStyle name="Percent 5 4 2 5" xfId="4284"/>
    <cellStyle name="Percent 5 4 2 5 2" xfId="8460"/>
    <cellStyle name="Percent 5 4 2 5 2 2" xfId="14725"/>
    <cellStyle name="Percent 5 4 2 5 2 2 2" xfId="31715"/>
    <cellStyle name="Percent 5 4 2 5 2 3" xfId="24755"/>
    <cellStyle name="Percent 5 4 2 5 3" xfId="6372"/>
    <cellStyle name="Percent 5 4 2 5 3 2" xfId="12637"/>
    <cellStyle name="Percent 5 4 2 5 3 2 2" xfId="29627"/>
    <cellStyle name="Percent 5 4 2 5 3 3" xfId="22667"/>
    <cellStyle name="Percent 5 4 2 5 4" xfId="10549"/>
    <cellStyle name="Percent 5 4 2 5 4 2" xfId="27539"/>
    <cellStyle name="Percent 5 4 2 5 5" xfId="17795"/>
    <cellStyle name="Percent 5 4 2 5 6" xfId="20579"/>
    <cellStyle name="Percent 5 4 2 6" xfId="4980"/>
    <cellStyle name="Percent 5 4 2 6 2" xfId="9156"/>
    <cellStyle name="Percent 5 4 2 6 2 2" xfId="15421"/>
    <cellStyle name="Percent 5 4 2 6 2 2 2" xfId="32411"/>
    <cellStyle name="Percent 5 4 2 6 2 3" xfId="25451"/>
    <cellStyle name="Percent 5 4 2 6 3" xfId="7068"/>
    <cellStyle name="Percent 5 4 2 6 3 2" xfId="13333"/>
    <cellStyle name="Percent 5 4 2 6 3 2 2" xfId="30323"/>
    <cellStyle name="Percent 5 4 2 6 3 3" xfId="23363"/>
    <cellStyle name="Percent 5 4 2 6 4" xfId="11245"/>
    <cellStyle name="Percent 5 4 2 6 4 2" xfId="28235"/>
    <cellStyle name="Percent 5 4 2 6 5" xfId="18491"/>
    <cellStyle name="Percent 5 4 2 6 6" xfId="21275"/>
    <cellStyle name="Percent 5 4 2 7" xfId="7764"/>
    <cellStyle name="Percent 5 4 2 7 2" xfId="14029"/>
    <cellStyle name="Percent 5 4 2 7 2 2" xfId="31019"/>
    <cellStyle name="Percent 5 4 2 7 3" xfId="24059"/>
    <cellStyle name="Percent 5 4 2 8" xfId="5676"/>
    <cellStyle name="Percent 5 4 2 8 2" xfId="11941"/>
    <cellStyle name="Percent 5 4 2 8 2 2" xfId="28931"/>
    <cellStyle name="Percent 5 4 2 8 3" xfId="21971"/>
    <cellStyle name="Percent 5 4 2 9" xfId="9853"/>
    <cellStyle name="Percent 5 4 2 9 2" xfId="26843"/>
    <cellStyle name="Percent 5 4 2 9 3" xfId="19883"/>
    <cellStyle name="Percent 5 4 3" xfId="3627"/>
    <cellStyle name="Percent 5 4 3 10" xfId="17138"/>
    <cellStyle name="Percent 5 4 3 11" xfId="19226"/>
    <cellStyle name="Percent 5 4 3 2" xfId="3798"/>
    <cellStyle name="Percent 5 4 3 2 10" xfId="19397"/>
    <cellStyle name="Percent 5 4 3 2 2" xfId="4140"/>
    <cellStyle name="Percent 5 4 3 2 2 2" xfId="4836"/>
    <cellStyle name="Percent 5 4 3 2 2 2 2" xfId="9012"/>
    <cellStyle name="Percent 5 4 3 2 2 2 2 2" xfId="15277"/>
    <cellStyle name="Percent 5 4 3 2 2 2 2 2 2" xfId="32267"/>
    <cellStyle name="Percent 5 4 3 2 2 2 2 3" xfId="25307"/>
    <cellStyle name="Percent 5 4 3 2 2 2 3" xfId="6924"/>
    <cellStyle name="Percent 5 4 3 2 2 2 3 2" xfId="13189"/>
    <cellStyle name="Percent 5 4 3 2 2 2 3 2 2" xfId="30179"/>
    <cellStyle name="Percent 5 4 3 2 2 2 3 3" xfId="23219"/>
    <cellStyle name="Percent 5 4 3 2 2 2 4" xfId="11101"/>
    <cellStyle name="Percent 5 4 3 2 2 2 4 2" xfId="28091"/>
    <cellStyle name="Percent 5 4 3 2 2 2 5" xfId="18347"/>
    <cellStyle name="Percent 5 4 3 2 2 2 6" xfId="21131"/>
    <cellStyle name="Percent 5 4 3 2 2 3" xfId="5532"/>
    <cellStyle name="Percent 5 4 3 2 2 3 2" xfId="9708"/>
    <cellStyle name="Percent 5 4 3 2 2 3 2 2" xfId="15973"/>
    <cellStyle name="Percent 5 4 3 2 2 3 2 2 2" xfId="32963"/>
    <cellStyle name="Percent 5 4 3 2 2 3 2 3" xfId="26003"/>
    <cellStyle name="Percent 5 4 3 2 2 3 3" xfId="7620"/>
    <cellStyle name="Percent 5 4 3 2 2 3 3 2" xfId="13885"/>
    <cellStyle name="Percent 5 4 3 2 2 3 3 2 2" xfId="30875"/>
    <cellStyle name="Percent 5 4 3 2 2 3 3 3" xfId="23915"/>
    <cellStyle name="Percent 5 4 3 2 2 3 4" xfId="11797"/>
    <cellStyle name="Percent 5 4 3 2 2 3 4 2" xfId="28787"/>
    <cellStyle name="Percent 5 4 3 2 2 3 5" xfId="19043"/>
    <cellStyle name="Percent 5 4 3 2 2 3 6" xfId="21827"/>
    <cellStyle name="Percent 5 4 3 2 2 4" xfId="8316"/>
    <cellStyle name="Percent 5 4 3 2 2 4 2" xfId="14581"/>
    <cellStyle name="Percent 5 4 3 2 2 4 2 2" xfId="31571"/>
    <cellStyle name="Percent 5 4 3 2 2 4 3" xfId="24611"/>
    <cellStyle name="Percent 5 4 3 2 2 5" xfId="6228"/>
    <cellStyle name="Percent 5 4 3 2 2 5 2" xfId="12493"/>
    <cellStyle name="Percent 5 4 3 2 2 5 2 2" xfId="29483"/>
    <cellStyle name="Percent 5 4 3 2 2 5 3" xfId="22523"/>
    <cellStyle name="Percent 5 4 3 2 2 6" xfId="10405"/>
    <cellStyle name="Percent 5 4 3 2 2 6 2" xfId="27395"/>
    <cellStyle name="Percent 5 4 3 2 2 6 3" xfId="20435"/>
    <cellStyle name="Percent 5 4 3 2 2 7" xfId="16967"/>
    <cellStyle name="Percent 5 4 3 2 2 7 2" xfId="26699"/>
    <cellStyle name="Percent 5 4 3 2 2 8" xfId="17651"/>
    <cellStyle name="Percent 5 4 3 2 2 9" xfId="19739"/>
    <cellStyle name="Percent 5 4 3 2 3" xfId="4494"/>
    <cellStyle name="Percent 5 4 3 2 3 2" xfId="8670"/>
    <cellStyle name="Percent 5 4 3 2 3 2 2" xfId="14935"/>
    <cellStyle name="Percent 5 4 3 2 3 2 2 2" xfId="31925"/>
    <cellStyle name="Percent 5 4 3 2 3 2 3" xfId="24965"/>
    <cellStyle name="Percent 5 4 3 2 3 3" xfId="6582"/>
    <cellStyle name="Percent 5 4 3 2 3 3 2" xfId="12847"/>
    <cellStyle name="Percent 5 4 3 2 3 3 2 2" xfId="29837"/>
    <cellStyle name="Percent 5 4 3 2 3 3 3" xfId="22877"/>
    <cellStyle name="Percent 5 4 3 2 3 4" xfId="10759"/>
    <cellStyle name="Percent 5 4 3 2 3 4 2" xfId="27749"/>
    <cellStyle name="Percent 5 4 3 2 3 5" xfId="18005"/>
    <cellStyle name="Percent 5 4 3 2 3 6" xfId="20789"/>
    <cellStyle name="Percent 5 4 3 2 4" xfId="5190"/>
    <cellStyle name="Percent 5 4 3 2 4 2" xfId="9366"/>
    <cellStyle name="Percent 5 4 3 2 4 2 2" xfId="15631"/>
    <cellStyle name="Percent 5 4 3 2 4 2 2 2" xfId="32621"/>
    <cellStyle name="Percent 5 4 3 2 4 2 3" xfId="25661"/>
    <cellStyle name="Percent 5 4 3 2 4 3" xfId="7278"/>
    <cellStyle name="Percent 5 4 3 2 4 3 2" xfId="13543"/>
    <cellStyle name="Percent 5 4 3 2 4 3 2 2" xfId="30533"/>
    <cellStyle name="Percent 5 4 3 2 4 3 3" xfId="23573"/>
    <cellStyle name="Percent 5 4 3 2 4 4" xfId="11455"/>
    <cellStyle name="Percent 5 4 3 2 4 4 2" xfId="28445"/>
    <cellStyle name="Percent 5 4 3 2 4 5" xfId="18701"/>
    <cellStyle name="Percent 5 4 3 2 4 6" xfId="21485"/>
    <cellStyle name="Percent 5 4 3 2 5" xfId="7974"/>
    <cellStyle name="Percent 5 4 3 2 5 2" xfId="14239"/>
    <cellStyle name="Percent 5 4 3 2 5 2 2" xfId="31229"/>
    <cellStyle name="Percent 5 4 3 2 5 3" xfId="24269"/>
    <cellStyle name="Percent 5 4 3 2 6" xfId="5886"/>
    <cellStyle name="Percent 5 4 3 2 6 2" xfId="12151"/>
    <cellStyle name="Percent 5 4 3 2 6 2 2" xfId="29141"/>
    <cellStyle name="Percent 5 4 3 2 6 3" xfId="22181"/>
    <cellStyle name="Percent 5 4 3 2 7" xfId="10063"/>
    <cellStyle name="Percent 5 4 3 2 7 2" xfId="27053"/>
    <cellStyle name="Percent 5 4 3 2 7 3" xfId="20093"/>
    <cellStyle name="Percent 5 4 3 2 8" xfId="16625"/>
    <cellStyle name="Percent 5 4 3 2 8 2" xfId="26357"/>
    <cellStyle name="Percent 5 4 3 2 9" xfId="17309"/>
    <cellStyle name="Percent 5 4 3 3" xfId="3969"/>
    <cellStyle name="Percent 5 4 3 3 2" xfId="4665"/>
    <cellStyle name="Percent 5 4 3 3 2 2" xfId="8841"/>
    <cellStyle name="Percent 5 4 3 3 2 2 2" xfId="15106"/>
    <cellStyle name="Percent 5 4 3 3 2 2 2 2" xfId="32096"/>
    <cellStyle name="Percent 5 4 3 3 2 2 3" xfId="25136"/>
    <cellStyle name="Percent 5 4 3 3 2 3" xfId="6753"/>
    <cellStyle name="Percent 5 4 3 3 2 3 2" xfId="13018"/>
    <cellStyle name="Percent 5 4 3 3 2 3 2 2" xfId="30008"/>
    <cellStyle name="Percent 5 4 3 3 2 3 3" xfId="23048"/>
    <cellStyle name="Percent 5 4 3 3 2 4" xfId="10930"/>
    <cellStyle name="Percent 5 4 3 3 2 4 2" xfId="27920"/>
    <cellStyle name="Percent 5 4 3 3 2 5" xfId="18176"/>
    <cellStyle name="Percent 5 4 3 3 2 6" xfId="20960"/>
    <cellStyle name="Percent 5 4 3 3 3" xfId="5361"/>
    <cellStyle name="Percent 5 4 3 3 3 2" xfId="9537"/>
    <cellStyle name="Percent 5 4 3 3 3 2 2" xfId="15802"/>
    <cellStyle name="Percent 5 4 3 3 3 2 2 2" xfId="32792"/>
    <cellStyle name="Percent 5 4 3 3 3 2 3" xfId="25832"/>
    <cellStyle name="Percent 5 4 3 3 3 3" xfId="7449"/>
    <cellStyle name="Percent 5 4 3 3 3 3 2" xfId="13714"/>
    <cellStyle name="Percent 5 4 3 3 3 3 2 2" xfId="30704"/>
    <cellStyle name="Percent 5 4 3 3 3 3 3" xfId="23744"/>
    <cellStyle name="Percent 5 4 3 3 3 4" xfId="11626"/>
    <cellStyle name="Percent 5 4 3 3 3 4 2" xfId="28616"/>
    <cellStyle name="Percent 5 4 3 3 3 5" xfId="18872"/>
    <cellStyle name="Percent 5 4 3 3 3 6" xfId="21656"/>
    <cellStyle name="Percent 5 4 3 3 4" xfId="8145"/>
    <cellStyle name="Percent 5 4 3 3 4 2" xfId="14410"/>
    <cellStyle name="Percent 5 4 3 3 4 2 2" xfId="31400"/>
    <cellStyle name="Percent 5 4 3 3 4 3" xfId="24440"/>
    <cellStyle name="Percent 5 4 3 3 5" xfId="6057"/>
    <cellStyle name="Percent 5 4 3 3 5 2" xfId="12322"/>
    <cellStyle name="Percent 5 4 3 3 5 2 2" xfId="29312"/>
    <cellStyle name="Percent 5 4 3 3 5 3" xfId="22352"/>
    <cellStyle name="Percent 5 4 3 3 6" xfId="10234"/>
    <cellStyle name="Percent 5 4 3 3 6 2" xfId="27224"/>
    <cellStyle name="Percent 5 4 3 3 6 3" xfId="20264"/>
    <cellStyle name="Percent 5 4 3 3 7" xfId="16796"/>
    <cellStyle name="Percent 5 4 3 3 7 2" xfId="26528"/>
    <cellStyle name="Percent 5 4 3 3 8" xfId="17480"/>
    <cellStyle name="Percent 5 4 3 3 9" xfId="19568"/>
    <cellStyle name="Percent 5 4 3 4" xfId="4323"/>
    <cellStyle name="Percent 5 4 3 4 2" xfId="8499"/>
    <cellStyle name="Percent 5 4 3 4 2 2" xfId="14764"/>
    <cellStyle name="Percent 5 4 3 4 2 2 2" xfId="31754"/>
    <cellStyle name="Percent 5 4 3 4 2 3" xfId="24794"/>
    <cellStyle name="Percent 5 4 3 4 3" xfId="6411"/>
    <cellStyle name="Percent 5 4 3 4 3 2" xfId="12676"/>
    <cellStyle name="Percent 5 4 3 4 3 2 2" xfId="29666"/>
    <cellStyle name="Percent 5 4 3 4 3 3" xfId="22706"/>
    <cellStyle name="Percent 5 4 3 4 4" xfId="10588"/>
    <cellStyle name="Percent 5 4 3 4 4 2" xfId="27578"/>
    <cellStyle name="Percent 5 4 3 4 5" xfId="17834"/>
    <cellStyle name="Percent 5 4 3 4 6" xfId="20618"/>
    <cellStyle name="Percent 5 4 3 5" xfId="5019"/>
    <cellStyle name="Percent 5 4 3 5 2" xfId="9195"/>
    <cellStyle name="Percent 5 4 3 5 2 2" xfId="15460"/>
    <cellStyle name="Percent 5 4 3 5 2 2 2" xfId="32450"/>
    <cellStyle name="Percent 5 4 3 5 2 3" xfId="25490"/>
    <cellStyle name="Percent 5 4 3 5 3" xfId="7107"/>
    <cellStyle name="Percent 5 4 3 5 3 2" xfId="13372"/>
    <cellStyle name="Percent 5 4 3 5 3 2 2" xfId="30362"/>
    <cellStyle name="Percent 5 4 3 5 3 3" xfId="23402"/>
    <cellStyle name="Percent 5 4 3 5 4" xfId="11284"/>
    <cellStyle name="Percent 5 4 3 5 4 2" xfId="28274"/>
    <cellStyle name="Percent 5 4 3 5 5" xfId="18530"/>
    <cellStyle name="Percent 5 4 3 5 6" xfId="21314"/>
    <cellStyle name="Percent 5 4 3 6" xfId="7803"/>
    <cellStyle name="Percent 5 4 3 6 2" xfId="14068"/>
    <cellStyle name="Percent 5 4 3 6 2 2" xfId="31058"/>
    <cellStyle name="Percent 5 4 3 6 3" xfId="24098"/>
    <cellStyle name="Percent 5 4 3 7" xfId="5715"/>
    <cellStyle name="Percent 5 4 3 7 2" xfId="11980"/>
    <cellStyle name="Percent 5 4 3 7 2 2" xfId="28970"/>
    <cellStyle name="Percent 5 4 3 7 3" xfId="22010"/>
    <cellStyle name="Percent 5 4 3 8" xfId="9892"/>
    <cellStyle name="Percent 5 4 3 8 2" xfId="26882"/>
    <cellStyle name="Percent 5 4 3 8 3" xfId="19922"/>
    <cellStyle name="Percent 5 4 3 9" xfId="16454"/>
    <cellStyle name="Percent 5 4 3 9 2" xfId="26186"/>
    <cellStyle name="Percent 5 4 4" xfId="3666"/>
    <cellStyle name="Percent 5 4 4 10" xfId="17177"/>
    <cellStyle name="Percent 5 4 4 11" xfId="19265"/>
    <cellStyle name="Percent 5 4 4 2" xfId="3837"/>
    <cellStyle name="Percent 5 4 4 2 10" xfId="19436"/>
    <cellStyle name="Percent 5 4 4 2 2" xfId="4179"/>
    <cellStyle name="Percent 5 4 4 2 2 2" xfId="4875"/>
    <cellStyle name="Percent 5 4 4 2 2 2 2" xfId="9051"/>
    <cellStyle name="Percent 5 4 4 2 2 2 2 2" xfId="15316"/>
    <cellStyle name="Percent 5 4 4 2 2 2 2 2 2" xfId="32306"/>
    <cellStyle name="Percent 5 4 4 2 2 2 2 3" xfId="25346"/>
    <cellStyle name="Percent 5 4 4 2 2 2 3" xfId="6963"/>
    <cellStyle name="Percent 5 4 4 2 2 2 3 2" xfId="13228"/>
    <cellStyle name="Percent 5 4 4 2 2 2 3 2 2" xfId="30218"/>
    <cellStyle name="Percent 5 4 4 2 2 2 3 3" xfId="23258"/>
    <cellStyle name="Percent 5 4 4 2 2 2 4" xfId="11140"/>
    <cellStyle name="Percent 5 4 4 2 2 2 4 2" xfId="28130"/>
    <cellStyle name="Percent 5 4 4 2 2 2 5" xfId="18386"/>
    <cellStyle name="Percent 5 4 4 2 2 2 6" xfId="21170"/>
    <cellStyle name="Percent 5 4 4 2 2 3" xfId="5571"/>
    <cellStyle name="Percent 5 4 4 2 2 3 2" xfId="9747"/>
    <cellStyle name="Percent 5 4 4 2 2 3 2 2" xfId="16012"/>
    <cellStyle name="Percent 5 4 4 2 2 3 2 2 2" xfId="33002"/>
    <cellStyle name="Percent 5 4 4 2 2 3 2 3" xfId="26042"/>
    <cellStyle name="Percent 5 4 4 2 2 3 3" xfId="7659"/>
    <cellStyle name="Percent 5 4 4 2 2 3 3 2" xfId="13924"/>
    <cellStyle name="Percent 5 4 4 2 2 3 3 2 2" xfId="30914"/>
    <cellStyle name="Percent 5 4 4 2 2 3 3 3" xfId="23954"/>
    <cellStyle name="Percent 5 4 4 2 2 3 4" xfId="11836"/>
    <cellStyle name="Percent 5 4 4 2 2 3 4 2" xfId="28826"/>
    <cellStyle name="Percent 5 4 4 2 2 3 5" xfId="19082"/>
    <cellStyle name="Percent 5 4 4 2 2 3 6" xfId="21866"/>
    <cellStyle name="Percent 5 4 4 2 2 4" xfId="8355"/>
    <cellStyle name="Percent 5 4 4 2 2 4 2" xfId="14620"/>
    <cellStyle name="Percent 5 4 4 2 2 4 2 2" xfId="31610"/>
    <cellStyle name="Percent 5 4 4 2 2 4 3" xfId="24650"/>
    <cellStyle name="Percent 5 4 4 2 2 5" xfId="6267"/>
    <cellStyle name="Percent 5 4 4 2 2 5 2" xfId="12532"/>
    <cellStyle name="Percent 5 4 4 2 2 5 2 2" xfId="29522"/>
    <cellStyle name="Percent 5 4 4 2 2 5 3" xfId="22562"/>
    <cellStyle name="Percent 5 4 4 2 2 6" xfId="10444"/>
    <cellStyle name="Percent 5 4 4 2 2 6 2" xfId="27434"/>
    <cellStyle name="Percent 5 4 4 2 2 6 3" xfId="20474"/>
    <cellStyle name="Percent 5 4 4 2 2 7" xfId="17006"/>
    <cellStyle name="Percent 5 4 4 2 2 7 2" xfId="26738"/>
    <cellStyle name="Percent 5 4 4 2 2 8" xfId="17690"/>
    <cellStyle name="Percent 5 4 4 2 2 9" xfId="19778"/>
    <cellStyle name="Percent 5 4 4 2 3" xfId="4533"/>
    <cellStyle name="Percent 5 4 4 2 3 2" xfId="8709"/>
    <cellStyle name="Percent 5 4 4 2 3 2 2" xfId="14974"/>
    <cellStyle name="Percent 5 4 4 2 3 2 2 2" xfId="31964"/>
    <cellStyle name="Percent 5 4 4 2 3 2 3" xfId="25004"/>
    <cellStyle name="Percent 5 4 4 2 3 3" xfId="6621"/>
    <cellStyle name="Percent 5 4 4 2 3 3 2" xfId="12886"/>
    <cellStyle name="Percent 5 4 4 2 3 3 2 2" xfId="29876"/>
    <cellStyle name="Percent 5 4 4 2 3 3 3" xfId="22916"/>
    <cellStyle name="Percent 5 4 4 2 3 4" xfId="10798"/>
    <cellStyle name="Percent 5 4 4 2 3 4 2" xfId="27788"/>
    <cellStyle name="Percent 5 4 4 2 3 5" xfId="18044"/>
    <cellStyle name="Percent 5 4 4 2 3 6" xfId="20828"/>
    <cellStyle name="Percent 5 4 4 2 4" xfId="5229"/>
    <cellStyle name="Percent 5 4 4 2 4 2" xfId="9405"/>
    <cellStyle name="Percent 5 4 4 2 4 2 2" xfId="15670"/>
    <cellStyle name="Percent 5 4 4 2 4 2 2 2" xfId="32660"/>
    <cellStyle name="Percent 5 4 4 2 4 2 3" xfId="25700"/>
    <cellStyle name="Percent 5 4 4 2 4 3" xfId="7317"/>
    <cellStyle name="Percent 5 4 4 2 4 3 2" xfId="13582"/>
    <cellStyle name="Percent 5 4 4 2 4 3 2 2" xfId="30572"/>
    <cellStyle name="Percent 5 4 4 2 4 3 3" xfId="23612"/>
    <cellStyle name="Percent 5 4 4 2 4 4" xfId="11494"/>
    <cellStyle name="Percent 5 4 4 2 4 4 2" xfId="28484"/>
    <cellStyle name="Percent 5 4 4 2 4 5" xfId="18740"/>
    <cellStyle name="Percent 5 4 4 2 4 6" xfId="21524"/>
    <cellStyle name="Percent 5 4 4 2 5" xfId="8013"/>
    <cellStyle name="Percent 5 4 4 2 5 2" xfId="14278"/>
    <cellStyle name="Percent 5 4 4 2 5 2 2" xfId="31268"/>
    <cellStyle name="Percent 5 4 4 2 5 3" xfId="24308"/>
    <cellStyle name="Percent 5 4 4 2 6" xfId="5925"/>
    <cellStyle name="Percent 5 4 4 2 6 2" xfId="12190"/>
    <cellStyle name="Percent 5 4 4 2 6 2 2" xfId="29180"/>
    <cellStyle name="Percent 5 4 4 2 6 3" xfId="22220"/>
    <cellStyle name="Percent 5 4 4 2 7" xfId="10102"/>
    <cellStyle name="Percent 5 4 4 2 7 2" xfId="27092"/>
    <cellStyle name="Percent 5 4 4 2 7 3" xfId="20132"/>
    <cellStyle name="Percent 5 4 4 2 8" xfId="16664"/>
    <cellStyle name="Percent 5 4 4 2 8 2" xfId="26396"/>
    <cellStyle name="Percent 5 4 4 2 9" xfId="17348"/>
    <cellStyle name="Percent 5 4 4 3" xfId="4008"/>
    <cellStyle name="Percent 5 4 4 3 2" xfId="4704"/>
    <cellStyle name="Percent 5 4 4 3 2 2" xfId="8880"/>
    <cellStyle name="Percent 5 4 4 3 2 2 2" xfId="15145"/>
    <cellStyle name="Percent 5 4 4 3 2 2 2 2" xfId="32135"/>
    <cellStyle name="Percent 5 4 4 3 2 2 3" xfId="25175"/>
    <cellStyle name="Percent 5 4 4 3 2 3" xfId="6792"/>
    <cellStyle name="Percent 5 4 4 3 2 3 2" xfId="13057"/>
    <cellStyle name="Percent 5 4 4 3 2 3 2 2" xfId="30047"/>
    <cellStyle name="Percent 5 4 4 3 2 3 3" xfId="23087"/>
    <cellStyle name="Percent 5 4 4 3 2 4" xfId="10969"/>
    <cellStyle name="Percent 5 4 4 3 2 4 2" xfId="27959"/>
    <cellStyle name="Percent 5 4 4 3 2 5" xfId="18215"/>
    <cellStyle name="Percent 5 4 4 3 2 6" xfId="20999"/>
    <cellStyle name="Percent 5 4 4 3 3" xfId="5400"/>
    <cellStyle name="Percent 5 4 4 3 3 2" xfId="9576"/>
    <cellStyle name="Percent 5 4 4 3 3 2 2" xfId="15841"/>
    <cellStyle name="Percent 5 4 4 3 3 2 2 2" xfId="32831"/>
    <cellStyle name="Percent 5 4 4 3 3 2 3" xfId="25871"/>
    <cellStyle name="Percent 5 4 4 3 3 3" xfId="7488"/>
    <cellStyle name="Percent 5 4 4 3 3 3 2" xfId="13753"/>
    <cellStyle name="Percent 5 4 4 3 3 3 2 2" xfId="30743"/>
    <cellStyle name="Percent 5 4 4 3 3 3 3" xfId="23783"/>
    <cellStyle name="Percent 5 4 4 3 3 4" xfId="11665"/>
    <cellStyle name="Percent 5 4 4 3 3 4 2" xfId="28655"/>
    <cellStyle name="Percent 5 4 4 3 3 5" xfId="18911"/>
    <cellStyle name="Percent 5 4 4 3 3 6" xfId="21695"/>
    <cellStyle name="Percent 5 4 4 3 4" xfId="8184"/>
    <cellStyle name="Percent 5 4 4 3 4 2" xfId="14449"/>
    <cellStyle name="Percent 5 4 4 3 4 2 2" xfId="31439"/>
    <cellStyle name="Percent 5 4 4 3 4 3" xfId="24479"/>
    <cellStyle name="Percent 5 4 4 3 5" xfId="6096"/>
    <cellStyle name="Percent 5 4 4 3 5 2" xfId="12361"/>
    <cellStyle name="Percent 5 4 4 3 5 2 2" xfId="29351"/>
    <cellStyle name="Percent 5 4 4 3 5 3" xfId="22391"/>
    <cellStyle name="Percent 5 4 4 3 6" xfId="10273"/>
    <cellStyle name="Percent 5 4 4 3 6 2" xfId="27263"/>
    <cellStyle name="Percent 5 4 4 3 6 3" xfId="20303"/>
    <cellStyle name="Percent 5 4 4 3 7" xfId="16835"/>
    <cellStyle name="Percent 5 4 4 3 7 2" xfId="26567"/>
    <cellStyle name="Percent 5 4 4 3 8" xfId="17519"/>
    <cellStyle name="Percent 5 4 4 3 9" xfId="19607"/>
    <cellStyle name="Percent 5 4 4 4" xfId="4362"/>
    <cellStyle name="Percent 5 4 4 4 2" xfId="8538"/>
    <cellStyle name="Percent 5 4 4 4 2 2" xfId="14803"/>
    <cellStyle name="Percent 5 4 4 4 2 2 2" xfId="31793"/>
    <cellStyle name="Percent 5 4 4 4 2 3" xfId="24833"/>
    <cellStyle name="Percent 5 4 4 4 3" xfId="6450"/>
    <cellStyle name="Percent 5 4 4 4 3 2" xfId="12715"/>
    <cellStyle name="Percent 5 4 4 4 3 2 2" xfId="29705"/>
    <cellStyle name="Percent 5 4 4 4 3 3" xfId="22745"/>
    <cellStyle name="Percent 5 4 4 4 4" xfId="10627"/>
    <cellStyle name="Percent 5 4 4 4 4 2" xfId="27617"/>
    <cellStyle name="Percent 5 4 4 4 5" xfId="17873"/>
    <cellStyle name="Percent 5 4 4 4 6" xfId="20657"/>
    <cellStyle name="Percent 5 4 4 5" xfId="5058"/>
    <cellStyle name="Percent 5 4 4 5 2" xfId="9234"/>
    <cellStyle name="Percent 5 4 4 5 2 2" xfId="15499"/>
    <cellStyle name="Percent 5 4 4 5 2 2 2" xfId="32489"/>
    <cellStyle name="Percent 5 4 4 5 2 3" xfId="25529"/>
    <cellStyle name="Percent 5 4 4 5 3" xfId="7146"/>
    <cellStyle name="Percent 5 4 4 5 3 2" xfId="13411"/>
    <cellStyle name="Percent 5 4 4 5 3 2 2" xfId="30401"/>
    <cellStyle name="Percent 5 4 4 5 3 3" xfId="23441"/>
    <cellStyle name="Percent 5 4 4 5 4" xfId="11323"/>
    <cellStyle name="Percent 5 4 4 5 4 2" xfId="28313"/>
    <cellStyle name="Percent 5 4 4 5 5" xfId="18569"/>
    <cellStyle name="Percent 5 4 4 5 6" xfId="21353"/>
    <cellStyle name="Percent 5 4 4 6" xfId="7842"/>
    <cellStyle name="Percent 5 4 4 6 2" xfId="14107"/>
    <cellStyle name="Percent 5 4 4 6 2 2" xfId="31097"/>
    <cellStyle name="Percent 5 4 4 6 3" xfId="24137"/>
    <cellStyle name="Percent 5 4 4 7" xfId="5754"/>
    <cellStyle name="Percent 5 4 4 7 2" xfId="12019"/>
    <cellStyle name="Percent 5 4 4 7 2 2" xfId="29009"/>
    <cellStyle name="Percent 5 4 4 7 3" xfId="22049"/>
    <cellStyle name="Percent 5 4 4 8" xfId="9931"/>
    <cellStyle name="Percent 5 4 4 8 2" xfId="26921"/>
    <cellStyle name="Percent 5 4 4 8 3" xfId="19961"/>
    <cellStyle name="Percent 5 4 4 9" xfId="16493"/>
    <cellStyle name="Percent 5 4 4 9 2" xfId="26225"/>
    <cellStyle name="Percent 5 4 5" xfId="3732"/>
    <cellStyle name="Percent 5 4 5 10" xfId="19331"/>
    <cellStyle name="Percent 5 4 5 2" xfId="4074"/>
    <cellStyle name="Percent 5 4 5 2 2" xfId="4770"/>
    <cellStyle name="Percent 5 4 5 2 2 2" xfId="8946"/>
    <cellStyle name="Percent 5 4 5 2 2 2 2" xfId="15211"/>
    <cellStyle name="Percent 5 4 5 2 2 2 2 2" xfId="32201"/>
    <cellStyle name="Percent 5 4 5 2 2 2 3" xfId="25241"/>
    <cellStyle name="Percent 5 4 5 2 2 3" xfId="6858"/>
    <cellStyle name="Percent 5 4 5 2 2 3 2" xfId="13123"/>
    <cellStyle name="Percent 5 4 5 2 2 3 2 2" xfId="30113"/>
    <cellStyle name="Percent 5 4 5 2 2 3 3" xfId="23153"/>
    <cellStyle name="Percent 5 4 5 2 2 4" xfId="11035"/>
    <cellStyle name="Percent 5 4 5 2 2 4 2" xfId="28025"/>
    <cellStyle name="Percent 5 4 5 2 2 5" xfId="18281"/>
    <cellStyle name="Percent 5 4 5 2 2 6" xfId="21065"/>
    <cellStyle name="Percent 5 4 5 2 3" xfId="5466"/>
    <cellStyle name="Percent 5 4 5 2 3 2" xfId="9642"/>
    <cellStyle name="Percent 5 4 5 2 3 2 2" xfId="15907"/>
    <cellStyle name="Percent 5 4 5 2 3 2 2 2" xfId="32897"/>
    <cellStyle name="Percent 5 4 5 2 3 2 3" xfId="25937"/>
    <cellStyle name="Percent 5 4 5 2 3 3" xfId="7554"/>
    <cellStyle name="Percent 5 4 5 2 3 3 2" xfId="13819"/>
    <cellStyle name="Percent 5 4 5 2 3 3 2 2" xfId="30809"/>
    <cellStyle name="Percent 5 4 5 2 3 3 3" xfId="23849"/>
    <cellStyle name="Percent 5 4 5 2 3 4" xfId="11731"/>
    <cellStyle name="Percent 5 4 5 2 3 4 2" xfId="28721"/>
    <cellStyle name="Percent 5 4 5 2 3 5" xfId="18977"/>
    <cellStyle name="Percent 5 4 5 2 3 6" xfId="21761"/>
    <cellStyle name="Percent 5 4 5 2 4" xfId="8250"/>
    <cellStyle name="Percent 5 4 5 2 4 2" xfId="14515"/>
    <cellStyle name="Percent 5 4 5 2 4 2 2" xfId="31505"/>
    <cellStyle name="Percent 5 4 5 2 4 3" xfId="24545"/>
    <cellStyle name="Percent 5 4 5 2 5" xfId="6162"/>
    <cellStyle name="Percent 5 4 5 2 5 2" xfId="12427"/>
    <cellStyle name="Percent 5 4 5 2 5 2 2" xfId="29417"/>
    <cellStyle name="Percent 5 4 5 2 5 3" xfId="22457"/>
    <cellStyle name="Percent 5 4 5 2 6" xfId="10339"/>
    <cellStyle name="Percent 5 4 5 2 6 2" xfId="27329"/>
    <cellStyle name="Percent 5 4 5 2 6 3" xfId="20369"/>
    <cellStyle name="Percent 5 4 5 2 7" xfId="16901"/>
    <cellStyle name="Percent 5 4 5 2 7 2" xfId="26633"/>
    <cellStyle name="Percent 5 4 5 2 8" xfId="17585"/>
    <cellStyle name="Percent 5 4 5 2 9" xfId="19673"/>
    <cellStyle name="Percent 5 4 5 3" xfId="4428"/>
    <cellStyle name="Percent 5 4 5 3 2" xfId="8604"/>
    <cellStyle name="Percent 5 4 5 3 2 2" xfId="14869"/>
    <cellStyle name="Percent 5 4 5 3 2 2 2" xfId="31859"/>
    <cellStyle name="Percent 5 4 5 3 2 3" xfId="24899"/>
    <cellStyle name="Percent 5 4 5 3 3" xfId="6516"/>
    <cellStyle name="Percent 5 4 5 3 3 2" xfId="12781"/>
    <cellStyle name="Percent 5 4 5 3 3 2 2" xfId="29771"/>
    <cellStyle name="Percent 5 4 5 3 3 3" xfId="22811"/>
    <cellStyle name="Percent 5 4 5 3 4" xfId="10693"/>
    <cellStyle name="Percent 5 4 5 3 4 2" xfId="27683"/>
    <cellStyle name="Percent 5 4 5 3 5" xfId="17939"/>
    <cellStyle name="Percent 5 4 5 3 6" xfId="20723"/>
    <cellStyle name="Percent 5 4 5 4" xfId="5124"/>
    <cellStyle name="Percent 5 4 5 4 2" xfId="9300"/>
    <cellStyle name="Percent 5 4 5 4 2 2" xfId="15565"/>
    <cellStyle name="Percent 5 4 5 4 2 2 2" xfId="32555"/>
    <cellStyle name="Percent 5 4 5 4 2 3" xfId="25595"/>
    <cellStyle name="Percent 5 4 5 4 3" xfId="7212"/>
    <cellStyle name="Percent 5 4 5 4 3 2" xfId="13477"/>
    <cellStyle name="Percent 5 4 5 4 3 2 2" xfId="30467"/>
    <cellStyle name="Percent 5 4 5 4 3 3" xfId="23507"/>
    <cellStyle name="Percent 5 4 5 4 4" xfId="11389"/>
    <cellStyle name="Percent 5 4 5 4 4 2" xfId="28379"/>
    <cellStyle name="Percent 5 4 5 4 5" xfId="18635"/>
    <cellStyle name="Percent 5 4 5 4 6" xfId="21419"/>
    <cellStyle name="Percent 5 4 5 5" xfId="7908"/>
    <cellStyle name="Percent 5 4 5 5 2" xfId="14173"/>
    <cellStyle name="Percent 5 4 5 5 2 2" xfId="31163"/>
    <cellStyle name="Percent 5 4 5 5 3" xfId="24203"/>
    <cellStyle name="Percent 5 4 5 6" xfId="5820"/>
    <cellStyle name="Percent 5 4 5 6 2" xfId="12085"/>
    <cellStyle name="Percent 5 4 5 6 2 2" xfId="29075"/>
    <cellStyle name="Percent 5 4 5 6 3" xfId="22115"/>
    <cellStyle name="Percent 5 4 5 7" xfId="9997"/>
    <cellStyle name="Percent 5 4 5 7 2" xfId="26987"/>
    <cellStyle name="Percent 5 4 5 7 3" xfId="20027"/>
    <cellStyle name="Percent 5 4 5 8" xfId="16559"/>
    <cellStyle name="Percent 5 4 5 8 2" xfId="26291"/>
    <cellStyle name="Percent 5 4 5 9" xfId="17243"/>
    <cellStyle name="Percent 5 4 6" xfId="3903"/>
    <cellStyle name="Percent 5 4 6 2" xfId="4599"/>
    <cellStyle name="Percent 5 4 6 2 2" xfId="8775"/>
    <cellStyle name="Percent 5 4 6 2 2 2" xfId="15040"/>
    <cellStyle name="Percent 5 4 6 2 2 2 2" xfId="32030"/>
    <cellStyle name="Percent 5 4 6 2 2 3" xfId="25070"/>
    <cellStyle name="Percent 5 4 6 2 3" xfId="6687"/>
    <cellStyle name="Percent 5 4 6 2 3 2" xfId="12952"/>
    <cellStyle name="Percent 5 4 6 2 3 2 2" xfId="29942"/>
    <cellStyle name="Percent 5 4 6 2 3 3" xfId="22982"/>
    <cellStyle name="Percent 5 4 6 2 4" xfId="10864"/>
    <cellStyle name="Percent 5 4 6 2 4 2" xfId="27854"/>
    <cellStyle name="Percent 5 4 6 2 5" xfId="18110"/>
    <cellStyle name="Percent 5 4 6 2 6" xfId="20894"/>
    <cellStyle name="Percent 5 4 6 3" xfId="5295"/>
    <cellStyle name="Percent 5 4 6 3 2" xfId="9471"/>
    <cellStyle name="Percent 5 4 6 3 2 2" xfId="15736"/>
    <cellStyle name="Percent 5 4 6 3 2 2 2" xfId="32726"/>
    <cellStyle name="Percent 5 4 6 3 2 3" xfId="25766"/>
    <cellStyle name="Percent 5 4 6 3 3" xfId="7383"/>
    <cellStyle name="Percent 5 4 6 3 3 2" xfId="13648"/>
    <cellStyle name="Percent 5 4 6 3 3 2 2" xfId="30638"/>
    <cellStyle name="Percent 5 4 6 3 3 3" xfId="23678"/>
    <cellStyle name="Percent 5 4 6 3 4" xfId="11560"/>
    <cellStyle name="Percent 5 4 6 3 4 2" xfId="28550"/>
    <cellStyle name="Percent 5 4 6 3 5" xfId="18806"/>
    <cellStyle name="Percent 5 4 6 3 6" xfId="21590"/>
    <cellStyle name="Percent 5 4 6 4" xfId="8079"/>
    <cellStyle name="Percent 5 4 6 4 2" xfId="14344"/>
    <cellStyle name="Percent 5 4 6 4 2 2" xfId="31334"/>
    <cellStyle name="Percent 5 4 6 4 3" xfId="24374"/>
    <cellStyle name="Percent 5 4 6 5" xfId="5991"/>
    <cellStyle name="Percent 5 4 6 5 2" xfId="12256"/>
    <cellStyle name="Percent 5 4 6 5 2 2" xfId="29246"/>
    <cellStyle name="Percent 5 4 6 5 3" xfId="22286"/>
    <cellStyle name="Percent 5 4 6 6" xfId="10168"/>
    <cellStyle name="Percent 5 4 6 6 2" xfId="27158"/>
    <cellStyle name="Percent 5 4 6 6 3" xfId="20198"/>
    <cellStyle name="Percent 5 4 6 7" xfId="16730"/>
    <cellStyle name="Percent 5 4 6 7 2" xfId="26462"/>
    <cellStyle name="Percent 5 4 6 8" xfId="17414"/>
    <cellStyle name="Percent 5 4 6 9" xfId="19502"/>
    <cellStyle name="Percent 5 4 7" xfId="4257"/>
    <cellStyle name="Percent 5 4 7 2" xfId="8433"/>
    <cellStyle name="Percent 5 4 7 2 2" xfId="14698"/>
    <cellStyle name="Percent 5 4 7 2 2 2" xfId="31688"/>
    <cellStyle name="Percent 5 4 7 2 3" xfId="24728"/>
    <cellStyle name="Percent 5 4 7 3" xfId="6345"/>
    <cellStyle name="Percent 5 4 7 3 2" xfId="12610"/>
    <cellStyle name="Percent 5 4 7 3 2 2" xfId="29600"/>
    <cellStyle name="Percent 5 4 7 3 3" xfId="22640"/>
    <cellStyle name="Percent 5 4 7 4" xfId="10522"/>
    <cellStyle name="Percent 5 4 7 4 2" xfId="27512"/>
    <cellStyle name="Percent 5 4 7 5" xfId="17768"/>
    <cellStyle name="Percent 5 4 7 6" xfId="20552"/>
    <cellStyle name="Percent 5 4 8" xfId="4953"/>
    <cellStyle name="Percent 5 4 8 2" xfId="9129"/>
    <cellStyle name="Percent 5 4 8 2 2" xfId="15394"/>
    <cellStyle name="Percent 5 4 8 2 2 2" xfId="32384"/>
    <cellStyle name="Percent 5 4 8 2 3" xfId="25424"/>
    <cellStyle name="Percent 5 4 8 3" xfId="7041"/>
    <cellStyle name="Percent 5 4 8 3 2" xfId="13306"/>
    <cellStyle name="Percent 5 4 8 3 2 2" xfId="30296"/>
    <cellStyle name="Percent 5 4 8 3 3" xfId="23336"/>
    <cellStyle name="Percent 5 4 8 4" xfId="11218"/>
    <cellStyle name="Percent 5 4 8 4 2" xfId="28208"/>
    <cellStyle name="Percent 5 4 8 5" xfId="18464"/>
    <cellStyle name="Percent 5 4 8 6" xfId="21248"/>
    <cellStyle name="Percent 5 4 9" xfId="7737"/>
    <cellStyle name="Percent 5 4 9 2" xfId="14002"/>
    <cellStyle name="Percent 5 4 9 2 2" xfId="30992"/>
    <cellStyle name="Percent 5 4 9 3" xfId="24032"/>
    <cellStyle name="Percent 5 5" xfId="3532"/>
    <cellStyle name="Percent 5 5 10" xfId="5655"/>
    <cellStyle name="Percent 5 5 10 2" xfId="11920"/>
    <cellStyle name="Percent 5 5 10 2 2" xfId="28910"/>
    <cellStyle name="Percent 5 5 10 3" xfId="21950"/>
    <cellStyle name="Percent 5 5 11" xfId="9832"/>
    <cellStyle name="Percent 5 5 11 2" xfId="26822"/>
    <cellStyle name="Percent 5 5 11 3" xfId="19862"/>
    <cellStyle name="Percent 5 5 12" xfId="16394"/>
    <cellStyle name="Percent 5 5 12 2" xfId="26126"/>
    <cellStyle name="Percent 5 5 13" xfId="17078"/>
    <cellStyle name="Percent 5 5 14" xfId="19166"/>
    <cellStyle name="Percent 5 5 15" xfId="3567"/>
    <cellStyle name="Percent 5 5 2" xfId="3594"/>
    <cellStyle name="Percent 5 5 2 10" xfId="16421"/>
    <cellStyle name="Percent 5 5 2 10 2" xfId="26153"/>
    <cellStyle name="Percent 5 5 2 11" xfId="17105"/>
    <cellStyle name="Percent 5 5 2 12" xfId="19193"/>
    <cellStyle name="Percent 5 5 2 2" xfId="3711"/>
    <cellStyle name="Percent 5 5 2 2 10" xfId="17222"/>
    <cellStyle name="Percent 5 5 2 2 11" xfId="19310"/>
    <cellStyle name="Percent 5 5 2 2 2" xfId="3882"/>
    <cellStyle name="Percent 5 5 2 2 2 10" xfId="19481"/>
    <cellStyle name="Percent 5 5 2 2 2 2" xfId="4224"/>
    <cellStyle name="Percent 5 5 2 2 2 2 2" xfId="4920"/>
    <cellStyle name="Percent 5 5 2 2 2 2 2 2" xfId="9096"/>
    <cellStyle name="Percent 5 5 2 2 2 2 2 2 2" xfId="15361"/>
    <cellStyle name="Percent 5 5 2 2 2 2 2 2 2 2" xfId="32351"/>
    <cellStyle name="Percent 5 5 2 2 2 2 2 2 3" xfId="25391"/>
    <cellStyle name="Percent 5 5 2 2 2 2 2 3" xfId="7008"/>
    <cellStyle name="Percent 5 5 2 2 2 2 2 3 2" xfId="13273"/>
    <cellStyle name="Percent 5 5 2 2 2 2 2 3 2 2" xfId="30263"/>
    <cellStyle name="Percent 5 5 2 2 2 2 2 3 3" xfId="23303"/>
    <cellStyle name="Percent 5 5 2 2 2 2 2 4" xfId="11185"/>
    <cellStyle name="Percent 5 5 2 2 2 2 2 4 2" xfId="28175"/>
    <cellStyle name="Percent 5 5 2 2 2 2 2 5" xfId="18431"/>
    <cellStyle name="Percent 5 5 2 2 2 2 2 6" xfId="21215"/>
    <cellStyle name="Percent 5 5 2 2 2 2 3" xfId="5616"/>
    <cellStyle name="Percent 5 5 2 2 2 2 3 2" xfId="9792"/>
    <cellStyle name="Percent 5 5 2 2 2 2 3 2 2" xfId="16057"/>
    <cellStyle name="Percent 5 5 2 2 2 2 3 2 2 2" xfId="33047"/>
    <cellStyle name="Percent 5 5 2 2 2 2 3 2 3" xfId="26087"/>
    <cellStyle name="Percent 5 5 2 2 2 2 3 3" xfId="7704"/>
    <cellStyle name="Percent 5 5 2 2 2 2 3 3 2" xfId="13969"/>
    <cellStyle name="Percent 5 5 2 2 2 2 3 3 2 2" xfId="30959"/>
    <cellStyle name="Percent 5 5 2 2 2 2 3 3 3" xfId="23999"/>
    <cellStyle name="Percent 5 5 2 2 2 2 3 4" xfId="11881"/>
    <cellStyle name="Percent 5 5 2 2 2 2 3 4 2" xfId="28871"/>
    <cellStyle name="Percent 5 5 2 2 2 2 3 5" xfId="19127"/>
    <cellStyle name="Percent 5 5 2 2 2 2 3 6" xfId="21911"/>
    <cellStyle name="Percent 5 5 2 2 2 2 4" xfId="8400"/>
    <cellStyle name="Percent 5 5 2 2 2 2 4 2" xfId="14665"/>
    <cellStyle name="Percent 5 5 2 2 2 2 4 2 2" xfId="31655"/>
    <cellStyle name="Percent 5 5 2 2 2 2 4 3" xfId="24695"/>
    <cellStyle name="Percent 5 5 2 2 2 2 5" xfId="6312"/>
    <cellStyle name="Percent 5 5 2 2 2 2 5 2" xfId="12577"/>
    <cellStyle name="Percent 5 5 2 2 2 2 5 2 2" xfId="29567"/>
    <cellStyle name="Percent 5 5 2 2 2 2 5 3" xfId="22607"/>
    <cellStyle name="Percent 5 5 2 2 2 2 6" xfId="10489"/>
    <cellStyle name="Percent 5 5 2 2 2 2 6 2" xfId="27479"/>
    <cellStyle name="Percent 5 5 2 2 2 2 6 3" xfId="20519"/>
    <cellStyle name="Percent 5 5 2 2 2 2 7" xfId="17051"/>
    <cellStyle name="Percent 5 5 2 2 2 2 7 2" xfId="26783"/>
    <cellStyle name="Percent 5 5 2 2 2 2 8" xfId="17735"/>
    <cellStyle name="Percent 5 5 2 2 2 2 9" xfId="19823"/>
    <cellStyle name="Percent 5 5 2 2 2 3" xfId="4578"/>
    <cellStyle name="Percent 5 5 2 2 2 3 2" xfId="8754"/>
    <cellStyle name="Percent 5 5 2 2 2 3 2 2" xfId="15019"/>
    <cellStyle name="Percent 5 5 2 2 2 3 2 2 2" xfId="32009"/>
    <cellStyle name="Percent 5 5 2 2 2 3 2 3" xfId="25049"/>
    <cellStyle name="Percent 5 5 2 2 2 3 3" xfId="6666"/>
    <cellStyle name="Percent 5 5 2 2 2 3 3 2" xfId="12931"/>
    <cellStyle name="Percent 5 5 2 2 2 3 3 2 2" xfId="29921"/>
    <cellStyle name="Percent 5 5 2 2 2 3 3 3" xfId="22961"/>
    <cellStyle name="Percent 5 5 2 2 2 3 4" xfId="10843"/>
    <cellStyle name="Percent 5 5 2 2 2 3 4 2" xfId="27833"/>
    <cellStyle name="Percent 5 5 2 2 2 3 5" xfId="18089"/>
    <cellStyle name="Percent 5 5 2 2 2 3 6" xfId="20873"/>
    <cellStyle name="Percent 5 5 2 2 2 4" xfId="5274"/>
    <cellStyle name="Percent 5 5 2 2 2 4 2" xfId="9450"/>
    <cellStyle name="Percent 5 5 2 2 2 4 2 2" xfId="15715"/>
    <cellStyle name="Percent 5 5 2 2 2 4 2 2 2" xfId="32705"/>
    <cellStyle name="Percent 5 5 2 2 2 4 2 3" xfId="25745"/>
    <cellStyle name="Percent 5 5 2 2 2 4 3" xfId="7362"/>
    <cellStyle name="Percent 5 5 2 2 2 4 3 2" xfId="13627"/>
    <cellStyle name="Percent 5 5 2 2 2 4 3 2 2" xfId="30617"/>
    <cellStyle name="Percent 5 5 2 2 2 4 3 3" xfId="23657"/>
    <cellStyle name="Percent 5 5 2 2 2 4 4" xfId="11539"/>
    <cellStyle name="Percent 5 5 2 2 2 4 4 2" xfId="28529"/>
    <cellStyle name="Percent 5 5 2 2 2 4 5" xfId="18785"/>
    <cellStyle name="Percent 5 5 2 2 2 4 6" xfId="21569"/>
    <cellStyle name="Percent 5 5 2 2 2 5" xfId="8058"/>
    <cellStyle name="Percent 5 5 2 2 2 5 2" xfId="14323"/>
    <cellStyle name="Percent 5 5 2 2 2 5 2 2" xfId="31313"/>
    <cellStyle name="Percent 5 5 2 2 2 5 3" xfId="24353"/>
    <cellStyle name="Percent 5 5 2 2 2 6" xfId="5970"/>
    <cellStyle name="Percent 5 5 2 2 2 6 2" xfId="12235"/>
    <cellStyle name="Percent 5 5 2 2 2 6 2 2" xfId="29225"/>
    <cellStyle name="Percent 5 5 2 2 2 6 3" xfId="22265"/>
    <cellStyle name="Percent 5 5 2 2 2 7" xfId="10147"/>
    <cellStyle name="Percent 5 5 2 2 2 7 2" xfId="27137"/>
    <cellStyle name="Percent 5 5 2 2 2 7 3" xfId="20177"/>
    <cellStyle name="Percent 5 5 2 2 2 8" xfId="16709"/>
    <cellStyle name="Percent 5 5 2 2 2 8 2" xfId="26441"/>
    <cellStyle name="Percent 5 5 2 2 2 9" xfId="17393"/>
    <cellStyle name="Percent 5 5 2 2 3" xfId="4053"/>
    <cellStyle name="Percent 5 5 2 2 3 2" xfId="4749"/>
    <cellStyle name="Percent 5 5 2 2 3 2 2" xfId="8925"/>
    <cellStyle name="Percent 5 5 2 2 3 2 2 2" xfId="15190"/>
    <cellStyle name="Percent 5 5 2 2 3 2 2 2 2" xfId="32180"/>
    <cellStyle name="Percent 5 5 2 2 3 2 2 3" xfId="25220"/>
    <cellStyle name="Percent 5 5 2 2 3 2 3" xfId="6837"/>
    <cellStyle name="Percent 5 5 2 2 3 2 3 2" xfId="13102"/>
    <cellStyle name="Percent 5 5 2 2 3 2 3 2 2" xfId="30092"/>
    <cellStyle name="Percent 5 5 2 2 3 2 3 3" xfId="23132"/>
    <cellStyle name="Percent 5 5 2 2 3 2 4" xfId="11014"/>
    <cellStyle name="Percent 5 5 2 2 3 2 4 2" xfId="28004"/>
    <cellStyle name="Percent 5 5 2 2 3 2 5" xfId="18260"/>
    <cellStyle name="Percent 5 5 2 2 3 2 6" xfId="21044"/>
    <cellStyle name="Percent 5 5 2 2 3 3" xfId="5445"/>
    <cellStyle name="Percent 5 5 2 2 3 3 2" xfId="9621"/>
    <cellStyle name="Percent 5 5 2 2 3 3 2 2" xfId="15886"/>
    <cellStyle name="Percent 5 5 2 2 3 3 2 2 2" xfId="32876"/>
    <cellStyle name="Percent 5 5 2 2 3 3 2 3" xfId="25916"/>
    <cellStyle name="Percent 5 5 2 2 3 3 3" xfId="7533"/>
    <cellStyle name="Percent 5 5 2 2 3 3 3 2" xfId="13798"/>
    <cellStyle name="Percent 5 5 2 2 3 3 3 2 2" xfId="30788"/>
    <cellStyle name="Percent 5 5 2 2 3 3 3 3" xfId="23828"/>
    <cellStyle name="Percent 5 5 2 2 3 3 4" xfId="11710"/>
    <cellStyle name="Percent 5 5 2 2 3 3 4 2" xfId="28700"/>
    <cellStyle name="Percent 5 5 2 2 3 3 5" xfId="18956"/>
    <cellStyle name="Percent 5 5 2 2 3 3 6" xfId="21740"/>
    <cellStyle name="Percent 5 5 2 2 3 4" xfId="8229"/>
    <cellStyle name="Percent 5 5 2 2 3 4 2" xfId="14494"/>
    <cellStyle name="Percent 5 5 2 2 3 4 2 2" xfId="31484"/>
    <cellStyle name="Percent 5 5 2 2 3 4 3" xfId="24524"/>
    <cellStyle name="Percent 5 5 2 2 3 5" xfId="6141"/>
    <cellStyle name="Percent 5 5 2 2 3 5 2" xfId="12406"/>
    <cellStyle name="Percent 5 5 2 2 3 5 2 2" xfId="29396"/>
    <cellStyle name="Percent 5 5 2 2 3 5 3" xfId="22436"/>
    <cellStyle name="Percent 5 5 2 2 3 6" xfId="10318"/>
    <cellStyle name="Percent 5 5 2 2 3 6 2" xfId="27308"/>
    <cellStyle name="Percent 5 5 2 2 3 6 3" xfId="20348"/>
    <cellStyle name="Percent 5 5 2 2 3 7" xfId="16880"/>
    <cellStyle name="Percent 5 5 2 2 3 7 2" xfId="26612"/>
    <cellStyle name="Percent 5 5 2 2 3 8" xfId="17564"/>
    <cellStyle name="Percent 5 5 2 2 3 9" xfId="19652"/>
    <cellStyle name="Percent 5 5 2 2 4" xfId="4407"/>
    <cellStyle name="Percent 5 5 2 2 4 2" xfId="8583"/>
    <cellStyle name="Percent 5 5 2 2 4 2 2" xfId="14848"/>
    <cellStyle name="Percent 5 5 2 2 4 2 2 2" xfId="31838"/>
    <cellStyle name="Percent 5 5 2 2 4 2 3" xfId="24878"/>
    <cellStyle name="Percent 5 5 2 2 4 3" xfId="6495"/>
    <cellStyle name="Percent 5 5 2 2 4 3 2" xfId="12760"/>
    <cellStyle name="Percent 5 5 2 2 4 3 2 2" xfId="29750"/>
    <cellStyle name="Percent 5 5 2 2 4 3 3" xfId="22790"/>
    <cellStyle name="Percent 5 5 2 2 4 4" xfId="10672"/>
    <cellStyle name="Percent 5 5 2 2 4 4 2" xfId="27662"/>
    <cellStyle name="Percent 5 5 2 2 4 5" xfId="17918"/>
    <cellStyle name="Percent 5 5 2 2 4 6" xfId="20702"/>
    <cellStyle name="Percent 5 5 2 2 5" xfId="5103"/>
    <cellStyle name="Percent 5 5 2 2 5 2" xfId="9279"/>
    <cellStyle name="Percent 5 5 2 2 5 2 2" xfId="15544"/>
    <cellStyle name="Percent 5 5 2 2 5 2 2 2" xfId="32534"/>
    <cellStyle name="Percent 5 5 2 2 5 2 3" xfId="25574"/>
    <cellStyle name="Percent 5 5 2 2 5 3" xfId="7191"/>
    <cellStyle name="Percent 5 5 2 2 5 3 2" xfId="13456"/>
    <cellStyle name="Percent 5 5 2 2 5 3 2 2" xfId="30446"/>
    <cellStyle name="Percent 5 5 2 2 5 3 3" xfId="23486"/>
    <cellStyle name="Percent 5 5 2 2 5 4" xfId="11368"/>
    <cellStyle name="Percent 5 5 2 2 5 4 2" xfId="28358"/>
    <cellStyle name="Percent 5 5 2 2 5 5" xfId="18614"/>
    <cellStyle name="Percent 5 5 2 2 5 6" xfId="21398"/>
    <cellStyle name="Percent 5 5 2 2 6" xfId="7887"/>
    <cellStyle name="Percent 5 5 2 2 6 2" xfId="14152"/>
    <cellStyle name="Percent 5 5 2 2 6 2 2" xfId="31142"/>
    <cellStyle name="Percent 5 5 2 2 6 3" xfId="24182"/>
    <cellStyle name="Percent 5 5 2 2 7" xfId="5799"/>
    <cellStyle name="Percent 5 5 2 2 7 2" xfId="12064"/>
    <cellStyle name="Percent 5 5 2 2 7 2 2" xfId="29054"/>
    <cellStyle name="Percent 5 5 2 2 7 3" xfId="22094"/>
    <cellStyle name="Percent 5 5 2 2 8" xfId="9976"/>
    <cellStyle name="Percent 5 5 2 2 8 2" xfId="26966"/>
    <cellStyle name="Percent 5 5 2 2 8 3" xfId="20006"/>
    <cellStyle name="Percent 5 5 2 2 9" xfId="16538"/>
    <cellStyle name="Percent 5 5 2 2 9 2" xfId="26270"/>
    <cellStyle name="Percent 5 5 2 3" xfId="3765"/>
    <cellStyle name="Percent 5 5 2 3 10" xfId="19364"/>
    <cellStyle name="Percent 5 5 2 3 2" xfId="4107"/>
    <cellStyle name="Percent 5 5 2 3 2 2" xfId="4803"/>
    <cellStyle name="Percent 5 5 2 3 2 2 2" xfId="8979"/>
    <cellStyle name="Percent 5 5 2 3 2 2 2 2" xfId="15244"/>
    <cellStyle name="Percent 5 5 2 3 2 2 2 2 2" xfId="32234"/>
    <cellStyle name="Percent 5 5 2 3 2 2 2 3" xfId="25274"/>
    <cellStyle name="Percent 5 5 2 3 2 2 3" xfId="6891"/>
    <cellStyle name="Percent 5 5 2 3 2 2 3 2" xfId="13156"/>
    <cellStyle name="Percent 5 5 2 3 2 2 3 2 2" xfId="30146"/>
    <cellStyle name="Percent 5 5 2 3 2 2 3 3" xfId="23186"/>
    <cellStyle name="Percent 5 5 2 3 2 2 4" xfId="11068"/>
    <cellStyle name="Percent 5 5 2 3 2 2 4 2" xfId="28058"/>
    <cellStyle name="Percent 5 5 2 3 2 2 5" xfId="18314"/>
    <cellStyle name="Percent 5 5 2 3 2 2 6" xfId="21098"/>
    <cellStyle name="Percent 5 5 2 3 2 3" xfId="5499"/>
    <cellStyle name="Percent 5 5 2 3 2 3 2" xfId="9675"/>
    <cellStyle name="Percent 5 5 2 3 2 3 2 2" xfId="15940"/>
    <cellStyle name="Percent 5 5 2 3 2 3 2 2 2" xfId="32930"/>
    <cellStyle name="Percent 5 5 2 3 2 3 2 3" xfId="25970"/>
    <cellStyle name="Percent 5 5 2 3 2 3 3" xfId="7587"/>
    <cellStyle name="Percent 5 5 2 3 2 3 3 2" xfId="13852"/>
    <cellStyle name="Percent 5 5 2 3 2 3 3 2 2" xfId="30842"/>
    <cellStyle name="Percent 5 5 2 3 2 3 3 3" xfId="23882"/>
    <cellStyle name="Percent 5 5 2 3 2 3 4" xfId="11764"/>
    <cellStyle name="Percent 5 5 2 3 2 3 4 2" xfId="28754"/>
    <cellStyle name="Percent 5 5 2 3 2 3 5" xfId="19010"/>
    <cellStyle name="Percent 5 5 2 3 2 3 6" xfId="21794"/>
    <cellStyle name="Percent 5 5 2 3 2 4" xfId="8283"/>
    <cellStyle name="Percent 5 5 2 3 2 4 2" xfId="14548"/>
    <cellStyle name="Percent 5 5 2 3 2 4 2 2" xfId="31538"/>
    <cellStyle name="Percent 5 5 2 3 2 4 3" xfId="24578"/>
    <cellStyle name="Percent 5 5 2 3 2 5" xfId="6195"/>
    <cellStyle name="Percent 5 5 2 3 2 5 2" xfId="12460"/>
    <cellStyle name="Percent 5 5 2 3 2 5 2 2" xfId="29450"/>
    <cellStyle name="Percent 5 5 2 3 2 5 3" xfId="22490"/>
    <cellStyle name="Percent 5 5 2 3 2 6" xfId="10372"/>
    <cellStyle name="Percent 5 5 2 3 2 6 2" xfId="27362"/>
    <cellStyle name="Percent 5 5 2 3 2 6 3" xfId="20402"/>
    <cellStyle name="Percent 5 5 2 3 2 7" xfId="16934"/>
    <cellStyle name="Percent 5 5 2 3 2 7 2" xfId="26666"/>
    <cellStyle name="Percent 5 5 2 3 2 8" xfId="17618"/>
    <cellStyle name="Percent 5 5 2 3 2 9" xfId="19706"/>
    <cellStyle name="Percent 5 5 2 3 3" xfId="4461"/>
    <cellStyle name="Percent 5 5 2 3 3 2" xfId="8637"/>
    <cellStyle name="Percent 5 5 2 3 3 2 2" xfId="14902"/>
    <cellStyle name="Percent 5 5 2 3 3 2 2 2" xfId="31892"/>
    <cellStyle name="Percent 5 5 2 3 3 2 3" xfId="24932"/>
    <cellStyle name="Percent 5 5 2 3 3 3" xfId="6549"/>
    <cellStyle name="Percent 5 5 2 3 3 3 2" xfId="12814"/>
    <cellStyle name="Percent 5 5 2 3 3 3 2 2" xfId="29804"/>
    <cellStyle name="Percent 5 5 2 3 3 3 3" xfId="22844"/>
    <cellStyle name="Percent 5 5 2 3 3 4" xfId="10726"/>
    <cellStyle name="Percent 5 5 2 3 3 4 2" xfId="27716"/>
    <cellStyle name="Percent 5 5 2 3 3 5" xfId="17972"/>
    <cellStyle name="Percent 5 5 2 3 3 6" xfId="20756"/>
    <cellStyle name="Percent 5 5 2 3 4" xfId="5157"/>
    <cellStyle name="Percent 5 5 2 3 4 2" xfId="9333"/>
    <cellStyle name="Percent 5 5 2 3 4 2 2" xfId="15598"/>
    <cellStyle name="Percent 5 5 2 3 4 2 2 2" xfId="32588"/>
    <cellStyle name="Percent 5 5 2 3 4 2 3" xfId="25628"/>
    <cellStyle name="Percent 5 5 2 3 4 3" xfId="7245"/>
    <cellStyle name="Percent 5 5 2 3 4 3 2" xfId="13510"/>
    <cellStyle name="Percent 5 5 2 3 4 3 2 2" xfId="30500"/>
    <cellStyle name="Percent 5 5 2 3 4 3 3" xfId="23540"/>
    <cellStyle name="Percent 5 5 2 3 4 4" xfId="11422"/>
    <cellStyle name="Percent 5 5 2 3 4 4 2" xfId="28412"/>
    <cellStyle name="Percent 5 5 2 3 4 5" xfId="18668"/>
    <cellStyle name="Percent 5 5 2 3 4 6" xfId="21452"/>
    <cellStyle name="Percent 5 5 2 3 5" xfId="7941"/>
    <cellStyle name="Percent 5 5 2 3 5 2" xfId="14206"/>
    <cellStyle name="Percent 5 5 2 3 5 2 2" xfId="31196"/>
    <cellStyle name="Percent 5 5 2 3 5 3" xfId="24236"/>
    <cellStyle name="Percent 5 5 2 3 6" xfId="5853"/>
    <cellStyle name="Percent 5 5 2 3 6 2" xfId="12118"/>
    <cellStyle name="Percent 5 5 2 3 6 2 2" xfId="29108"/>
    <cellStyle name="Percent 5 5 2 3 6 3" xfId="22148"/>
    <cellStyle name="Percent 5 5 2 3 7" xfId="10030"/>
    <cellStyle name="Percent 5 5 2 3 7 2" xfId="27020"/>
    <cellStyle name="Percent 5 5 2 3 7 3" xfId="20060"/>
    <cellStyle name="Percent 5 5 2 3 8" xfId="16592"/>
    <cellStyle name="Percent 5 5 2 3 8 2" xfId="26324"/>
    <cellStyle name="Percent 5 5 2 3 9" xfId="17276"/>
    <cellStyle name="Percent 5 5 2 4" xfId="3936"/>
    <cellStyle name="Percent 5 5 2 4 2" xfId="4632"/>
    <cellStyle name="Percent 5 5 2 4 2 2" xfId="8808"/>
    <cellStyle name="Percent 5 5 2 4 2 2 2" xfId="15073"/>
    <cellStyle name="Percent 5 5 2 4 2 2 2 2" xfId="32063"/>
    <cellStyle name="Percent 5 5 2 4 2 2 3" xfId="25103"/>
    <cellStyle name="Percent 5 5 2 4 2 3" xfId="6720"/>
    <cellStyle name="Percent 5 5 2 4 2 3 2" xfId="12985"/>
    <cellStyle name="Percent 5 5 2 4 2 3 2 2" xfId="29975"/>
    <cellStyle name="Percent 5 5 2 4 2 3 3" xfId="23015"/>
    <cellStyle name="Percent 5 5 2 4 2 4" xfId="10897"/>
    <cellStyle name="Percent 5 5 2 4 2 4 2" xfId="27887"/>
    <cellStyle name="Percent 5 5 2 4 2 5" xfId="18143"/>
    <cellStyle name="Percent 5 5 2 4 2 6" xfId="20927"/>
    <cellStyle name="Percent 5 5 2 4 3" xfId="5328"/>
    <cellStyle name="Percent 5 5 2 4 3 2" xfId="9504"/>
    <cellStyle name="Percent 5 5 2 4 3 2 2" xfId="15769"/>
    <cellStyle name="Percent 5 5 2 4 3 2 2 2" xfId="32759"/>
    <cellStyle name="Percent 5 5 2 4 3 2 3" xfId="25799"/>
    <cellStyle name="Percent 5 5 2 4 3 3" xfId="7416"/>
    <cellStyle name="Percent 5 5 2 4 3 3 2" xfId="13681"/>
    <cellStyle name="Percent 5 5 2 4 3 3 2 2" xfId="30671"/>
    <cellStyle name="Percent 5 5 2 4 3 3 3" xfId="23711"/>
    <cellStyle name="Percent 5 5 2 4 3 4" xfId="11593"/>
    <cellStyle name="Percent 5 5 2 4 3 4 2" xfId="28583"/>
    <cellStyle name="Percent 5 5 2 4 3 5" xfId="18839"/>
    <cellStyle name="Percent 5 5 2 4 3 6" xfId="21623"/>
    <cellStyle name="Percent 5 5 2 4 4" xfId="8112"/>
    <cellStyle name="Percent 5 5 2 4 4 2" xfId="14377"/>
    <cellStyle name="Percent 5 5 2 4 4 2 2" xfId="31367"/>
    <cellStyle name="Percent 5 5 2 4 4 3" xfId="24407"/>
    <cellStyle name="Percent 5 5 2 4 5" xfId="6024"/>
    <cellStyle name="Percent 5 5 2 4 5 2" xfId="12289"/>
    <cellStyle name="Percent 5 5 2 4 5 2 2" xfId="29279"/>
    <cellStyle name="Percent 5 5 2 4 5 3" xfId="22319"/>
    <cellStyle name="Percent 5 5 2 4 6" xfId="10201"/>
    <cellStyle name="Percent 5 5 2 4 6 2" xfId="27191"/>
    <cellStyle name="Percent 5 5 2 4 6 3" xfId="20231"/>
    <cellStyle name="Percent 5 5 2 4 7" xfId="16763"/>
    <cellStyle name="Percent 5 5 2 4 7 2" xfId="26495"/>
    <cellStyle name="Percent 5 5 2 4 8" xfId="17447"/>
    <cellStyle name="Percent 5 5 2 4 9" xfId="19535"/>
    <cellStyle name="Percent 5 5 2 5" xfId="4290"/>
    <cellStyle name="Percent 5 5 2 5 2" xfId="8466"/>
    <cellStyle name="Percent 5 5 2 5 2 2" xfId="14731"/>
    <cellStyle name="Percent 5 5 2 5 2 2 2" xfId="31721"/>
    <cellStyle name="Percent 5 5 2 5 2 3" xfId="24761"/>
    <cellStyle name="Percent 5 5 2 5 3" xfId="6378"/>
    <cellStyle name="Percent 5 5 2 5 3 2" xfId="12643"/>
    <cellStyle name="Percent 5 5 2 5 3 2 2" xfId="29633"/>
    <cellStyle name="Percent 5 5 2 5 3 3" xfId="22673"/>
    <cellStyle name="Percent 5 5 2 5 4" xfId="10555"/>
    <cellStyle name="Percent 5 5 2 5 4 2" xfId="27545"/>
    <cellStyle name="Percent 5 5 2 5 5" xfId="17801"/>
    <cellStyle name="Percent 5 5 2 5 6" xfId="20585"/>
    <cellStyle name="Percent 5 5 2 6" xfId="4986"/>
    <cellStyle name="Percent 5 5 2 6 2" xfId="9162"/>
    <cellStyle name="Percent 5 5 2 6 2 2" xfId="15427"/>
    <cellStyle name="Percent 5 5 2 6 2 2 2" xfId="32417"/>
    <cellStyle name="Percent 5 5 2 6 2 3" xfId="25457"/>
    <cellStyle name="Percent 5 5 2 6 3" xfId="7074"/>
    <cellStyle name="Percent 5 5 2 6 3 2" xfId="13339"/>
    <cellStyle name="Percent 5 5 2 6 3 2 2" xfId="30329"/>
    <cellStyle name="Percent 5 5 2 6 3 3" xfId="23369"/>
    <cellStyle name="Percent 5 5 2 6 4" xfId="11251"/>
    <cellStyle name="Percent 5 5 2 6 4 2" xfId="28241"/>
    <cellStyle name="Percent 5 5 2 6 5" xfId="18497"/>
    <cellStyle name="Percent 5 5 2 6 6" xfId="21281"/>
    <cellStyle name="Percent 5 5 2 7" xfId="7770"/>
    <cellStyle name="Percent 5 5 2 7 2" xfId="14035"/>
    <cellStyle name="Percent 5 5 2 7 2 2" xfId="31025"/>
    <cellStyle name="Percent 5 5 2 7 3" xfId="24065"/>
    <cellStyle name="Percent 5 5 2 8" xfId="5682"/>
    <cellStyle name="Percent 5 5 2 8 2" xfId="11947"/>
    <cellStyle name="Percent 5 5 2 8 2 2" xfId="28937"/>
    <cellStyle name="Percent 5 5 2 8 3" xfId="21977"/>
    <cellStyle name="Percent 5 5 2 9" xfId="9859"/>
    <cellStyle name="Percent 5 5 2 9 2" xfId="26849"/>
    <cellStyle name="Percent 5 5 2 9 3" xfId="19889"/>
    <cellStyle name="Percent 5 5 3" xfId="3633"/>
    <cellStyle name="Percent 5 5 3 10" xfId="17144"/>
    <cellStyle name="Percent 5 5 3 11" xfId="19232"/>
    <cellStyle name="Percent 5 5 3 2" xfId="3804"/>
    <cellStyle name="Percent 5 5 3 2 10" xfId="19403"/>
    <cellStyle name="Percent 5 5 3 2 2" xfId="4146"/>
    <cellStyle name="Percent 5 5 3 2 2 2" xfId="4842"/>
    <cellStyle name="Percent 5 5 3 2 2 2 2" xfId="9018"/>
    <cellStyle name="Percent 5 5 3 2 2 2 2 2" xfId="15283"/>
    <cellStyle name="Percent 5 5 3 2 2 2 2 2 2" xfId="32273"/>
    <cellStyle name="Percent 5 5 3 2 2 2 2 3" xfId="25313"/>
    <cellStyle name="Percent 5 5 3 2 2 2 3" xfId="6930"/>
    <cellStyle name="Percent 5 5 3 2 2 2 3 2" xfId="13195"/>
    <cellStyle name="Percent 5 5 3 2 2 2 3 2 2" xfId="30185"/>
    <cellStyle name="Percent 5 5 3 2 2 2 3 3" xfId="23225"/>
    <cellStyle name="Percent 5 5 3 2 2 2 4" xfId="11107"/>
    <cellStyle name="Percent 5 5 3 2 2 2 4 2" xfId="28097"/>
    <cellStyle name="Percent 5 5 3 2 2 2 5" xfId="18353"/>
    <cellStyle name="Percent 5 5 3 2 2 2 6" xfId="21137"/>
    <cellStyle name="Percent 5 5 3 2 2 3" xfId="5538"/>
    <cellStyle name="Percent 5 5 3 2 2 3 2" xfId="9714"/>
    <cellStyle name="Percent 5 5 3 2 2 3 2 2" xfId="15979"/>
    <cellStyle name="Percent 5 5 3 2 2 3 2 2 2" xfId="32969"/>
    <cellStyle name="Percent 5 5 3 2 2 3 2 3" xfId="26009"/>
    <cellStyle name="Percent 5 5 3 2 2 3 3" xfId="7626"/>
    <cellStyle name="Percent 5 5 3 2 2 3 3 2" xfId="13891"/>
    <cellStyle name="Percent 5 5 3 2 2 3 3 2 2" xfId="30881"/>
    <cellStyle name="Percent 5 5 3 2 2 3 3 3" xfId="23921"/>
    <cellStyle name="Percent 5 5 3 2 2 3 4" xfId="11803"/>
    <cellStyle name="Percent 5 5 3 2 2 3 4 2" xfId="28793"/>
    <cellStyle name="Percent 5 5 3 2 2 3 5" xfId="19049"/>
    <cellStyle name="Percent 5 5 3 2 2 3 6" xfId="21833"/>
    <cellStyle name="Percent 5 5 3 2 2 4" xfId="8322"/>
    <cellStyle name="Percent 5 5 3 2 2 4 2" xfId="14587"/>
    <cellStyle name="Percent 5 5 3 2 2 4 2 2" xfId="31577"/>
    <cellStyle name="Percent 5 5 3 2 2 4 3" xfId="24617"/>
    <cellStyle name="Percent 5 5 3 2 2 5" xfId="6234"/>
    <cellStyle name="Percent 5 5 3 2 2 5 2" xfId="12499"/>
    <cellStyle name="Percent 5 5 3 2 2 5 2 2" xfId="29489"/>
    <cellStyle name="Percent 5 5 3 2 2 5 3" xfId="22529"/>
    <cellStyle name="Percent 5 5 3 2 2 6" xfId="10411"/>
    <cellStyle name="Percent 5 5 3 2 2 6 2" xfId="27401"/>
    <cellStyle name="Percent 5 5 3 2 2 6 3" xfId="20441"/>
    <cellStyle name="Percent 5 5 3 2 2 7" xfId="16973"/>
    <cellStyle name="Percent 5 5 3 2 2 7 2" xfId="26705"/>
    <cellStyle name="Percent 5 5 3 2 2 8" xfId="17657"/>
    <cellStyle name="Percent 5 5 3 2 2 9" xfId="19745"/>
    <cellStyle name="Percent 5 5 3 2 3" xfId="4500"/>
    <cellStyle name="Percent 5 5 3 2 3 2" xfId="8676"/>
    <cellStyle name="Percent 5 5 3 2 3 2 2" xfId="14941"/>
    <cellStyle name="Percent 5 5 3 2 3 2 2 2" xfId="31931"/>
    <cellStyle name="Percent 5 5 3 2 3 2 3" xfId="24971"/>
    <cellStyle name="Percent 5 5 3 2 3 3" xfId="6588"/>
    <cellStyle name="Percent 5 5 3 2 3 3 2" xfId="12853"/>
    <cellStyle name="Percent 5 5 3 2 3 3 2 2" xfId="29843"/>
    <cellStyle name="Percent 5 5 3 2 3 3 3" xfId="22883"/>
    <cellStyle name="Percent 5 5 3 2 3 4" xfId="10765"/>
    <cellStyle name="Percent 5 5 3 2 3 4 2" xfId="27755"/>
    <cellStyle name="Percent 5 5 3 2 3 5" xfId="18011"/>
    <cellStyle name="Percent 5 5 3 2 3 6" xfId="20795"/>
    <cellStyle name="Percent 5 5 3 2 4" xfId="5196"/>
    <cellStyle name="Percent 5 5 3 2 4 2" xfId="9372"/>
    <cellStyle name="Percent 5 5 3 2 4 2 2" xfId="15637"/>
    <cellStyle name="Percent 5 5 3 2 4 2 2 2" xfId="32627"/>
    <cellStyle name="Percent 5 5 3 2 4 2 3" xfId="25667"/>
    <cellStyle name="Percent 5 5 3 2 4 3" xfId="7284"/>
    <cellStyle name="Percent 5 5 3 2 4 3 2" xfId="13549"/>
    <cellStyle name="Percent 5 5 3 2 4 3 2 2" xfId="30539"/>
    <cellStyle name="Percent 5 5 3 2 4 3 3" xfId="23579"/>
    <cellStyle name="Percent 5 5 3 2 4 4" xfId="11461"/>
    <cellStyle name="Percent 5 5 3 2 4 4 2" xfId="28451"/>
    <cellStyle name="Percent 5 5 3 2 4 5" xfId="18707"/>
    <cellStyle name="Percent 5 5 3 2 4 6" xfId="21491"/>
    <cellStyle name="Percent 5 5 3 2 5" xfId="7980"/>
    <cellStyle name="Percent 5 5 3 2 5 2" xfId="14245"/>
    <cellStyle name="Percent 5 5 3 2 5 2 2" xfId="31235"/>
    <cellStyle name="Percent 5 5 3 2 5 3" xfId="24275"/>
    <cellStyle name="Percent 5 5 3 2 6" xfId="5892"/>
    <cellStyle name="Percent 5 5 3 2 6 2" xfId="12157"/>
    <cellStyle name="Percent 5 5 3 2 6 2 2" xfId="29147"/>
    <cellStyle name="Percent 5 5 3 2 6 3" xfId="22187"/>
    <cellStyle name="Percent 5 5 3 2 7" xfId="10069"/>
    <cellStyle name="Percent 5 5 3 2 7 2" xfId="27059"/>
    <cellStyle name="Percent 5 5 3 2 7 3" xfId="20099"/>
    <cellStyle name="Percent 5 5 3 2 8" xfId="16631"/>
    <cellStyle name="Percent 5 5 3 2 8 2" xfId="26363"/>
    <cellStyle name="Percent 5 5 3 2 9" xfId="17315"/>
    <cellStyle name="Percent 5 5 3 3" xfId="3975"/>
    <cellStyle name="Percent 5 5 3 3 2" xfId="4671"/>
    <cellStyle name="Percent 5 5 3 3 2 2" xfId="8847"/>
    <cellStyle name="Percent 5 5 3 3 2 2 2" xfId="15112"/>
    <cellStyle name="Percent 5 5 3 3 2 2 2 2" xfId="32102"/>
    <cellStyle name="Percent 5 5 3 3 2 2 3" xfId="25142"/>
    <cellStyle name="Percent 5 5 3 3 2 3" xfId="6759"/>
    <cellStyle name="Percent 5 5 3 3 2 3 2" xfId="13024"/>
    <cellStyle name="Percent 5 5 3 3 2 3 2 2" xfId="30014"/>
    <cellStyle name="Percent 5 5 3 3 2 3 3" xfId="23054"/>
    <cellStyle name="Percent 5 5 3 3 2 4" xfId="10936"/>
    <cellStyle name="Percent 5 5 3 3 2 4 2" xfId="27926"/>
    <cellStyle name="Percent 5 5 3 3 2 5" xfId="18182"/>
    <cellStyle name="Percent 5 5 3 3 2 6" xfId="20966"/>
    <cellStyle name="Percent 5 5 3 3 3" xfId="5367"/>
    <cellStyle name="Percent 5 5 3 3 3 2" xfId="9543"/>
    <cellStyle name="Percent 5 5 3 3 3 2 2" xfId="15808"/>
    <cellStyle name="Percent 5 5 3 3 3 2 2 2" xfId="32798"/>
    <cellStyle name="Percent 5 5 3 3 3 2 3" xfId="25838"/>
    <cellStyle name="Percent 5 5 3 3 3 3" xfId="7455"/>
    <cellStyle name="Percent 5 5 3 3 3 3 2" xfId="13720"/>
    <cellStyle name="Percent 5 5 3 3 3 3 2 2" xfId="30710"/>
    <cellStyle name="Percent 5 5 3 3 3 3 3" xfId="23750"/>
    <cellStyle name="Percent 5 5 3 3 3 4" xfId="11632"/>
    <cellStyle name="Percent 5 5 3 3 3 4 2" xfId="28622"/>
    <cellStyle name="Percent 5 5 3 3 3 5" xfId="18878"/>
    <cellStyle name="Percent 5 5 3 3 3 6" xfId="21662"/>
    <cellStyle name="Percent 5 5 3 3 4" xfId="8151"/>
    <cellStyle name="Percent 5 5 3 3 4 2" xfId="14416"/>
    <cellStyle name="Percent 5 5 3 3 4 2 2" xfId="31406"/>
    <cellStyle name="Percent 5 5 3 3 4 3" xfId="24446"/>
    <cellStyle name="Percent 5 5 3 3 5" xfId="6063"/>
    <cellStyle name="Percent 5 5 3 3 5 2" xfId="12328"/>
    <cellStyle name="Percent 5 5 3 3 5 2 2" xfId="29318"/>
    <cellStyle name="Percent 5 5 3 3 5 3" xfId="22358"/>
    <cellStyle name="Percent 5 5 3 3 6" xfId="10240"/>
    <cellStyle name="Percent 5 5 3 3 6 2" xfId="27230"/>
    <cellStyle name="Percent 5 5 3 3 6 3" xfId="20270"/>
    <cellStyle name="Percent 5 5 3 3 7" xfId="16802"/>
    <cellStyle name="Percent 5 5 3 3 7 2" xfId="26534"/>
    <cellStyle name="Percent 5 5 3 3 8" xfId="17486"/>
    <cellStyle name="Percent 5 5 3 3 9" xfId="19574"/>
    <cellStyle name="Percent 5 5 3 4" xfId="4329"/>
    <cellStyle name="Percent 5 5 3 4 2" xfId="8505"/>
    <cellStyle name="Percent 5 5 3 4 2 2" xfId="14770"/>
    <cellStyle name="Percent 5 5 3 4 2 2 2" xfId="31760"/>
    <cellStyle name="Percent 5 5 3 4 2 3" xfId="24800"/>
    <cellStyle name="Percent 5 5 3 4 3" xfId="6417"/>
    <cellStyle name="Percent 5 5 3 4 3 2" xfId="12682"/>
    <cellStyle name="Percent 5 5 3 4 3 2 2" xfId="29672"/>
    <cellStyle name="Percent 5 5 3 4 3 3" xfId="22712"/>
    <cellStyle name="Percent 5 5 3 4 4" xfId="10594"/>
    <cellStyle name="Percent 5 5 3 4 4 2" xfId="27584"/>
    <cellStyle name="Percent 5 5 3 4 5" xfId="17840"/>
    <cellStyle name="Percent 5 5 3 4 6" xfId="20624"/>
    <cellStyle name="Percent 5 5 3 5" xfId="5025"/>
    <cellStyle name="Percent 5 5 3 5 2" xfId="9201"/>
    <cellStyle name="Percent 5 5 3 5 2 2" xfId="15466"/>
    <cellStyle name="Percent 5 5 3 5 2 2 2" xfId="32456"/>
    <cellStyle name="Percent 5 5 3 5 2 3" xfId="25496"/>
    <cellStyle name="Percent 5 5 3 5 3" xfId="7113"/>
    <cellStyle name="Percent 5 5 3 5 3 2" xfId="13378"/>
    <cellStyle name="Percent 5 5 3 5 3 2 2" xfId="30368"/>
    <cellStyle name="Percent 5 5 3 5 3 3" xfId="23408"/>
    <cellStyle name="Percent 5 5 3 5 4" xfId="11290"/>
    <cellStyle name="Percent 5 5 3 5 4 2" xfId="28280"/>
    <cellStyle name="Percent 5 5 3 5 5" xfId="18536"/>
    <cellStyle name="Percent 5 5 3 5 6" xfId="21320"/>
    <cellStyle name="Percent 5 5 3 6" xfId="7809"/>
    <cellStyle name="Percent 5 5 3 6 2" xfId="14074"/>
    <cellStyle name="Percent 5 5 3 6 2 2" xfId="31064"/>
    <cellStyle name="Percent 5 5 3 6 3" xfId="24104"/>
    <cellStyle name="Percent 5 5 3 7" xfId="5721"/>
    <cellStyle name="Percent 5 5 3 7 2" xfId="11986"/>
    <cellStyle name="Percent 5 5 3 7 2 2" xfId="28976"/>
    <cellStyle name="Percent 5 5 3 7 3" xfId="22016"/>
    <cellStyle name="Percent 5 5 3 8" xfId="9898"/>
    <cellStyle name="Percent 5 5 3 8 2" xfId="26888"/>
    <cellStyle name="Percent 5 5 3 8 3" xfId="19928"/>
    <cellStyle name="Percent 5 5 3 9" xfId="16460"/>
    <cellStyle name="Percent 5 5 3 9 2" xfId="26192"/>
    <cellStyle name="Percent 5 5 4" xfId="3672"/>
    <cellStyle name="Percent 5 5 4 10" xfId="17183"/>
    <cellStyle name="Percent 5 5 4 11" xfId="19271"/>
    <cellStyle name="Percent 5 5 4 2" xfId="3843"/>
    <cellStyle name="Percent 5 5 4 2 10" xfId="19442"/>
    <cellStyle name="Percent 5 5 4 2 2" xfId="4185"/>
    <cellStyle name="Percent 5 5 4 2 2 2" xfId="4881"/>
    <cellStyle name="Percent 5 5 4 2 2 2 2" xfId="9057"/>
    <cellStyle name="Percent 5 5 4 2 2 2 2 2" xfId="15322"/>
    <cellStyle name="Percent 5 5 4 2 2 2 2 2 2" xfId="32312"/>
    <cellStyle name="Percent 5 5 4 2 2 2 2 3" xfId="25352"/>
    <cellStyle name="Percent 5 5 4 2 2 2 3" xfId="6969"/>
    <cellStyle name="Percent 5 5 4 2 2 2 3 2" xfId="13234"/>
    <cellStyle name="Percent 5 5 4 2 2 2 3 2 2" xfId="30224"/>
    <cellStyle name="Percent 5 5 4 2 2 2 3 3" xfId="23264"/>
    <cellStyle name="Percent 5 5 4 2 2 2 4" xfId="11146"/>
    <cellStyle name="Percent 5 5 4 2 2 2 4 2" xfId="28136"/>
    <cellStyle name="Percent 5 5 4 2 2 2 5" xfId="18392"/>
    <cellStyle name="Percent 5 5 4 2 2 2 6" xfId="21176"/>
    <cellStyle name="Percent 5 5 4 2 2 3" xfId="5577"/>
    <cellStyle name="Percent 5 5 4 2 2 3 2" xfId="9753"/>
    <cellStyle name="Percent 5 5 4 2 2 3 2 2" xfId="16018"/>
    <cellStyle name="Percent 5 5 4 2 2 3 2 2 2" xfId="33008"/>
    <cellStyle name="Percent 5 5 4 2 2 3 2 3" xfId="26048"/>
    <cellStyle name="Percent 5 5 4 2 2 3 3" xfId="7665"/>
    <cellStyle name="Percent 5 5 4 2 2 3 3 2" xfId="13930"/>
    <cellStyle name="Percent 5 5 4 2 2 3 3 2 2" xfId="30920"/>
    <cellStyle name="Percent 5 5 4 2 2 3 3 3" xfId="23960"/>
    <cellStyle name="Percent 5 5 4 2 2 3 4" xfId="11842"/>
    <cellStyle name="Percent 5 5 4 2 2 3 4 2" xfId="28832"/>
    <cellStyle name="Percent 5 5 4 2 2 3 5" xfId="19088"/>
    <cellStyle name="Percent 5 5 4 2 2 3 6" xfId="21872"/>
    <cellStyle name="Percent 5 5 4 2 2 4" xfId="8361"/>
    <cellStyle name="Percent 5 5 4 2 2 4 2" xfId="14626"/>
    <cellStyle name="Percent 5 5 4 2 2 4 2 2" xfId="31616"/>
    <cellStyle name="Percent 5 5 4 2 2 4 3" xfId="24656"/>
    <cellStyle name="Percent 5 5 4 2 2 5" xfId="6273"/>
    <cellStyle name="Percent 5 5 4 2 2 5 2" xfId="12538"/>
    <cellStyle name="Percent 5 5 4 2 2 5 2 2" xfId="29528"/>
    <cellStyle name="Percent 5 5 4 2 2 5 3" xfId="22568"/>
    <cellStyle name="Percent 5 5 4 2 2 6" xfId="10450"/>
    <cellStyle name="Percent 5 5 4 2 2 6 2" xfId="27440"/>
    <cellStyle name="Percent 5 5 4 2 2 6 3" xfId="20480"/>
    <cellStyle name="Percent 5 5 4 2 2 7" xfId="17012"/>
    <cellStyle name="Percent 5 5 4 2 2 7 2" xfId="26744"/>
    <cellStyle name="Percent 5 5 4 2 2 8" xfId="17696"/>
    <cellStyle name="Percent 5 5 4 2 2 9" xfId="19784"/>
    <cellStyle name="Percent 5 5 4 2 3" xfId="4539"/>
    <cellStyle name="Percent 5 5 4 2 3 2" xfId="8715"/>
    <cellStyle name="Percent 5 5 4 2 3 2 2" xfId="14980"/>
    <cellStyle name="Percent 5 5 4 2 3 2 2 2" xfId="31970"/>
    <cellStyle name="Percent 5 5 4 2 3 2 3" xfId="25010"/>
    <cellStyle name="Percent 5 5 4 2 3 3" xfId="6627"/>
    <cellStyle name="Percent 5 5 4 2 3 3 2" xfId="12892"/>
    <cellStyle name="Percent 5 5 4 2 3 3 2 2" xfId="29882"/>
    <cellStyle name="Percent 5 5 4 2 3 3 3" xfId="22922"/>
    <cellStyle name="Percent 5 5 4 2 3 4" xfId="10804"/>
    <cellStyle name="Percent 5 5 4 2 3 4 2" xfId="27794"/>
    <cellStyle name="Percent 5 5 4 2 3 5" xfId="18050"/>
    <cellStyle name="Percent 5 5 4 2 3 6" xfId="20834"/>
    <cellStyle name="Percent 5 5 4 2 4" xfId="5235"/>
    <cellStyle name="Percent 5 5 4 2 4 2" xfId="9411"/>
    <cellStyle name="Percent 5 5 4 2 4 2 2" xfId="15676"/>
    <cellStyle name="Percent 5 5 4 2 4 2 2 2" xfId="32666"/>
    <cellStyle name="Percent 5 5 4 2 4 2 3" xfId="25706"/>
    <cellStyle name="Percent 5 5 4 2 4 3" xfId="7323"/>
    <cellStyle name="Percent 5 5 4 2 4 3 2" xfId="13588"/>
    <cellStyle name="Percent 5 5 4 2 4 3 2 2" xfId="30578"/>
    <cellStyle name="Percent 5 5 4 2 4 3 3" xfId="23618"/>
    <cellStyle name="Percent 5 5 4 2 4 4" xfId="11500"/>
    <cellStyle name="Percent 5 5 4 2 4 4 2" xfId="28490"/>
    <cellStyle name="Percent 5 5 4 2 4 5" xfId="18746"/>
    <cellStyle name="Percent 5 5 4 2 4 6" xfId="21530"/>
    <cellStyle name="Percent 5 5 4 2 5" xfId="8019"/>
    <cellStyle name="Percent 5 5 4 2 5 2" xfId="14284"/>
    <cellStyle name="Percent 5 5 4 2 5 2 2" xfId="31274"/>
    <cellStyle name="Percent 5 5 4 2 5 3" xfId="24314"/>
    <cellStyle name="Percent 5 5 4 2 6" xfId="5931"/>
    <cellStyle name="Percent 5 5 4 2 6 2" xfId="12196"/>
    <cellStyle name="Percent 5 5 4 2 6 2 2" xfId="29186"/>
    <cellStyle name="Percent 5 5 4 2 6 3" xfId="22226"/>
    <cellStyle name="Percent 5 5 4 2 7" xfId="10108"/>
    <cellStyle name="Percent 5 5 4 2 7 2" xfId="27098"/>
    <cellStyle name="Percent 5 5 4 2 7 3" xfId="20138"/>
    <cellStyle name="Percent 5 5 4 2 8" xfId="16670"/>
    <cellStyle name="Percent 5 5 4 2 8 2" xfId="26402"/>
    <cellStyle name="Percent 5 5 4 2 9" xfId="17354"/>
    <cellStyle name="Percent 5 5 4 3" xfId="4014"/>
    <cellStyle name="Percent 5 5 4 3 2" xfId="4710"/>
    <cellStyle name="Percent 5 5 4 3 2 2" xfId="8886"/>
    <cellStyle name="Percent 5 5 4 3 2 2 2" xfId="15151"/>
    <cellStyle name="Percent 5 5 4 3 2 2 2 2" xfId="32141"/>
    <cellStyle name="Percent 5 5 4 3 2 2 3" xfId="25181"/>
    <cellStyle name="Percent 5 5 4 3 2 3" xfId="6798"/>
    <cellStyle name="Percent 5 5 4 3 2 3 2" xfId="13063"/>
    <cellStyle name="Percent 5 5 4 3 2 3 2 2" xfId="30053"/>
    <cellStyle name="Percent 5 5 4 3 2 3 3" xfId="23093"/>
    <cellStyle name="Percent 5 5 4 3 2 4" xfId="10975"/>
    <cellStyle name="Percent 5 5 4 3 2 4 2" xfId="27965"/>
    <cellStyle name="Percent 5 5 4 3 2 5" xfId="18221"/>
    <cellStyle name="Percent 5 5 4 3 2 6" xfId="21005"/>
    <cellStyle name="Percent 5 5 4 3 3" xfId="5406"/>
    <cellStyle name="Percent 5 5 4 3 3 2" xfId="9582"/>
    <cellStyle name="Percent 5 5 4 3 3 2 2" xfId="15847"/>
    <cellStyle name="Percent 5 5 4 3 3 2 2 2" xfId="32837"/>
    <cellStyle name="Percent 5 5 4 3 3 2 3" xfId="25877"/>
    <cellStyle name="Percent 5 5 4 3 3 3" xfId="7494"/>
    <cellStyle name="Percent 5 5 4 3 3 3 2" xfId="13759"/>
    <cellStyle name="Percent 5 5 4 3 3 3 2 2" xfId="30749"/>
    <cellStyle name="Percent 5 5 4 3 3 3 3" xfId="23789"/>
    <cellStyle name="Percent 5 5 4 3 3 4" xfId="11671"/>
    <cellStyle name="Percent 5 5 4 3 3 4 2" xfId="28661"/>
    <cellStyle name="Percent 5 5 4 3 3 5" xfId="18917"/>
    <cellStyle name="Percent 5 5 4 3 3 6" xfId="21701"/>
    <cellStyle name="Percent 5 5 4 3 4" xfId="8190"/>
    <cellStyle name="Percent 5 5 4 3 4 2" xfId="14455"/>
    <cellStyle name="Percent 5 5 4 3 4 2 2" xfId="31445"/>
    <cellStyle name="Percent 5 5 4 3 4 3" xfId="24485"/>
    <cellStyle name="Percent 5 5 4 3 5" xfId="6102"/>
    <cellStyle name="Percent 5 5 4 3 5 2" xfId="12367"/>
    <cellStyle name="Percent 5 5 4 3 5 2 2" xfId="29357"/>
    <cellStyle name="Percent 5 5 4 3 5 3" xfId="22397"/>
    <cellStyle name="Percent 5 5 4 3 6" xfId="10279"/>
    <cellStyle name="Percent 5 5 4 3 6 2" xfId="27269"/>
    <cellStyle name="Percent 5 5 4 3 6 3" xfId="20309"/>
    <cellStyle name="Percent 5 5 4 3 7" xfId="16841"/>
    <cellStyle name="Percent 5 5 4 3 7 2" xfId="26573"/>
    <cellStyle name="Percent 5 5 4 3 8" xfId="17525"/>
    <cellStyle name="Percent 5 5 4 3 9" xfId="19613"/>
    <cellStyle name="Percent 5 5 4 4" xfId="4368"/>
    <cellStyle name="Percent 5 5 4 4 2" xfId="8544"/>
    <cellStyle name="Percent 5 5 4 4 2 2" xfId="14809"/>
    <cellStyle name="Percent 5 5 4 4 2 2 2" xfId="31799"/>
    <cellStyle name="Percent 5 5 4 4 2 3" xfId="24839"/>
    <cellStyle name="Percent 5 5 4 4 3" xfId="6456"/>
    <cellStyle name="Percent 5 5 4 4 3 2" xfId="12721"/>
    <cellStyle name="Percent 5 5 4 4 3 2 2" xfId="29711"/>
    <cellStyle name="Percent 5 5 4 4 3 3" xfId="22751"/>
    <cellStyle name="Percent 5 5 4 4 4" xfId="10633"/>
    <cellStyle name="Percent 5 5 4 4 4 2" xfId="27623"/>
    <cellStyle name="Percent 5 5 4 4 5" xfId="17879"/>
    <cellStyle name="Percent 5 5 4 4 6" xfId="20663"/>
    <cellStyle name="Percent 5 5 4 5" xfId="5064"/>
    <cellStyle name="Percent 5 5 4 5 2" xfId="9240"/>
    <cellStyle name="Percent 5 5 4 5 2 2" xfId="15505"/>
    <cellStyle name="Percent 5 5 4 5 2 2 2" xfId="32495"/>
    <cellStyle name="Percent 5 5 4 5 2 3" xfId="25535"/>
    <cellStyle name="Percent 5 5 4 5 3" xfId="7152"/>
    <cellStyle name="Percent 5 5 4 5 3 2" xfId="13417"/>
    <cellStyle name="Percent 5 5 4 5 3 2 2" xfId="30407"/>
    <cellStyle name="Percent 5 5 4 5 3 3" xfId="23447"/>
    <cellStyle name="Percent 5 5 4 5 4" xfId="11329"/>
    <cellStyle name="Percent 5 5 4 5 4 2" xfId="28319"/>
    <cellStyle name="Percent 5 5 4 5 5" xfId="18575"/>
    <cellStyle name="Percent 5 5 4 5 6" xfId="21359"/>
    <cellStyle name="Percent 5 5 4 6" xfId="7848"/>
    <cellStyle name="Percent 5 5 4 6 2" xfId="14113"/>
    <cellStyle name="Percent 5 5 4 6 2 2" xfId="31103"/>
    <cellStyle name="Percent 5 5 4 6 3" xfId="24143"/>
    <cellStyle name="Percent 5 5 4 7" xfId="5760"/>
    <cellStyle name="Percent 5 5 4 7 2" xfId="12025"/>
    <cellStyle name="Percent 5 5 4 7 2 2" xfId="29015"/>
    <cellStyle name="Percent 5 5 4 7 3" xfId="22055"/>
    <cellStyle name="Percent 5 5 4 8" xfId="9937"/>
    <cellStyle name="Percent 5 5 4 8 2" xfId="26927"/>
    <cellStyle name="Percent 5 5 4 8 3" xfId="19967"/>
    <cellStyle name="Percent 5 5 4 9" xfId="16499"/>
    <cellStyle name="Percent 5 5 4 9 2" xfId="26231"/>
    <cellStyle name="Percent 5 5 5" xfId="3738"/>
    <cellStyle name="Percent 5 5 5 10" xfId="19337"/>
    <cellStyle name="Percent 5 5 5 2" xfId="4080"/>
    <cellStyle name="Percent 5 5 5 2 2" xfId="4776"/>
    <cellStyle name="Percent 5 5 5 2 2 2" xfId="8952"/>
    <cellStyle name="Percent 5 5 5 2 2 2 2" xfId="15217"/>
    <cellStyle name="Percent 5 5 5 2 2 2 2 2" xfId="32207"/>
    <cellStyle name="Percent 5 5 5 2 2 2 3" xfId="25247"/>
    <cellStyle name="Percent 5 5 5 2 2 3" xfId="6864"/>
    <cellStyle name="Percent 5 5 5 2 2 3 2" xfId="13129"/>
    <cellStyle name="Percent 5 5 5 2 2 3 2 2" xfId="30119"/>
    <cellStyle name="Percent 5 5 5 2 2 3 3" xfId="23159"/>
    <cellStyle name="Percent 5 5 5 2 2 4" xfId="11041"/>
    <cellStyle name="Percent 5 5 5 2 2 4 2" xfId="28031"/>
    <cellStyle name="Percent 5 5 5 2 2 5" xfId="18287"/>
    <cellStyle name="Percent 5 5 5 2 2 6" xfId="21071"/>
    <cellStyle name="Percent 5 5 5 2 3" xfId="5472"/>
    <cellStyle name="Percent 5 5 5 2 3 2" xfId="9648"/>
    <cellStyle name="Percent 5 5 5 2 3 2 2" xfId="15913"/>
    <cellStyle name="Percent 5 5 5 2 3 2 2 2" xfId="32903"/>
    <cellStyle name="Percent 5 5 5 2 3 2 3" xfId="25943"/>
    <cellStyle name="Percent 5 5 5 2 3 3" xfId="7560"/>
    <cellStyle name="Percent 5 5 5 2 3 3 2" xfId="13825"/>
    <cellStyle name="Percent 5 5 5 2 3 3 2 2" xfId="30815"/>
    <cellStyle name="Percent 5 5 5 2 3 3 3" xfId="23855"/>
    <cellStyle name="Percent 5 5 5 2 3 4" xfId="11737"/>
    <cellStyle name="Percent 5 5 5 2 3 4 2" xfId="28727"/>
    <cellStyle name="Percent 5 5 5 2 3 5" xfId="18983"/>
    <cellStyle name="Percent 5 5 5 2 3 6" xfId="21767"/>
    <cellStyle name="Percent 5 5 5 2 4" xfId="8256"/>
    <cellStyle name="Percent 5 5 5 2 4 2" xfId="14521"/>
    <cellStyle name="Percent 5 5 5 2 4 2 2" xfId="31511"/>
    <cellStyle name="Percent 5 5 5 2 4 3" xfId="24551"/>
    <cellStyle name="Percent 5 5 5 2 5" xfId="6168"/>
    <cellStyle name="Percent 5 5 5 2 5 2" xfId="12433"/>
    <cellStyle name="Percent 5 5 5 2 5 2 2" xfId="29423"/>
    <cellStyle name="Percent 5 5 5 2 5 3" xfId="22463"/>
    <cellStyle name="Percent 5 5 5 2 6" xfId="10345"/>
    <cellStyle name="Percent 5 5 5 2 6 2" xfId="27335"/>
    <cellStyle name="Percent 5 5 5 2 6 3" xfId="20375"/>
    <cellStyle name="Percent 5 5 5 2 7" xfId="16907"/>
    <cellStyle name="Percent 5 5 5 2 7 2" xfId="26639"/>
    <cellStyle name="Percent 5 5 5 2 8" xfId="17591"/>
    <cellStyle name="Percent 5 5 5 2 9" xfId="19679"/>
    <cellStyle name="Percent 5 5 5 3" xfId="4434"/>
    <cellStyle name="Percent 5 5 5 3 2" xfId="8610"/>
    <cellStyle name="Percent 5 5 5 3 2 2" xfId="14875"/>
    <cellStyle name="Percent 5 5 5 3 2 2 2" xfId="31865"/>
    <cellStyle name="Percent 5 5 5 3 2 3" xfId="24905"/>
    <cellStyle name="Percent 5 5 5 3 3" xfId="6522"/>
    <cellStyle name="Percent 5 5 5 3 3 2" xfId="12787"/>
    <cellStyle name="Percent 5 5 5 3 3 2 2" xfId="29777"/>
    <cellStyle name="Percent 5 5 5 3 3 3" xfId="22817"/>
    <cellStyle name="Percent 5 5 5 3 4" xfId="10699"/>
    <cellStyle name="Percent 5 5 5 3 4 2" xfId="27689"/>
    <cellStyle name="Percent 5 5 5 3 5" xfId="17945"/>
    <cellStyle name="Percent 5 5 5 3 6" xfId="20729"/>
    <cellStyle name="Percent 5 5 5 4" xfId="5130"/>
    <cellStyle name="Percent 5 5 5 4 2" xfId="9306"/>
    <cellStyle name="Percent 5 5 5 4 2 2" xfId="15571"/>
    <cellStyle name="Percent 5 5 5 4 2 2 2" xfId="32561"/>
    <cellStyle name="Percent 5 5 5 4 2 3" xfId="25601"/>
    <cellStyle name="Percent 5 5 5 4 3" xfId="7218"/>
    <cellStyle name="Percent 5 5 5 4 3 2" xfId="13483"/>
    <cellStyle name="Percent 5 5 5 4 3 2 2" xfId="30473"/>
    <cellStyle name="Percent 5 5 5 4 3 3" xfId="23513"/>
    <cellStyle name="Percent 5 5 5 4 4" xfId="11395"/>
    <cellStyle name="Percent 5 5 5 4 4 2" xfId="28385"/>
    <cellStyle name="Percent 5 5 5 4 5" xfId="18641"/>
    <cellStyle name="Percent 5 5 5 4 6" xfId="21425"/>
    <cellStyle name="Percent 5 5 5 5" xfId="7914"/>
    <cellStyle name="Percent 5 5 5 5 2" xfId="14179"/>
    <cellStyle name="Percent 5 5 5 5 2 2" xfId="31169"/>
    <cellStyle name="Percent 5 5 5 5 3" xfId="24209"/>
    <cellStyle name="Percent 5 5 5 6" xfId="5826"/>
    <cellStyle name="Percent 5 5 5 6 2" xfId="12091"/>
    <cellStyle name="Percent 5 5 5 6 2 2" xfId="29081"/>
    <cellStyle name="Percent 5 5 5 6 3" xfId="22121"/>
    <cellStyle name="Percent 5 5 5 7" xfId="10003"/>
    <cellStyle name="Percent 5 5 5 7 2" xfId="26993"/>
    <cellStyle name="Percent 5 5 5 7 3" xfId="20033"/>
    <cellStyle name="Percent 5 5 5 8" xfId="16565"/>
    <cellStyle name="Percent 5 5 5 8 2" xfId="26297"/>
    <cellStyle name="Percent 5 5 5 9" xfId="17249"/>
    <cellStyle name="Percent 5 5 6" xfId="3909"/>
    <cellStyle name="Percent 5 5 6 2" xfId="4605"/>
    <cellStyle name="Percent 5 5 6 2 2" xfId="8781"/>
    <cellStyle name="Percent 5 5 6 2 2 2" xfId="15046"/>
    <cellStyle name="Percent 5 5 6 2 2 2 2" xfId="32036"/>
    <cellStyle name="Percent 5 5 6 2 2 3" xfId="25076"/>
    <cellStyle name="Percent 5 5 6 2 3" xfId="6693"/>
    <cellStyle name="Percent 5 5 6 2 3 2" xfId="12958"/>
    <cellStyle name="Percent 5 5 6 2 3 2 2" xfId="29948"/>
    <cellStyle name="Percent 5 5 6 2 3 3" xfId="22988"/>
    <cellStyle name="Percent 5 5 6 2 4" xfId="10870"/>
    <cellStyle name="Percent 5 5 6 2 4 2" xfId="27860"/>
    <cellStyle name="Percent 5 5 6 2 5" xfId="18116"/>
    <cellStyle name="Percent 5 5 6 2 6" xfId="20900"/>
    <cellStyle name="Percent 5 5 6 3" xfId="5301"/>
    <cellStyle name="Percent 5 5 6 3 2" xfId="9477"/>
    <cellStyle name="Percent 5 5 6 3 2 2" xfId="15742"/>
    <cellStyle name="Percent 5 5 6 3 2 2 2" xfId="32732"/>
    <cellStyle name="Percent 5 5 6 3 2 3" xfId="25772"/>
    <cellStyle name="Percent 5 5 6 3 3" xfId="7389"/>
    <cellStyle name="Percent 5 5 6 3 3 2" xfId="13654"/>
    <cellStyle name="Percent 5 5 6 3 3 2 2" xfId="30644"/>
    <cellStyle name="Percent 5 5 6 3 3 3" xfId="23684"/>
    <cellStyle name="Percent 5 5 6 3 4" xfId="11566"/>
    <cellStyle name="Percent 5 5 6 3 4 2" xfId="28556"/>
    <cellStyle name="Percent 5 5 6 3 5" xfId="18812"/>
    <cellStyle name="Percent 5 5 6 3 6" xfId="21596"/>
    <cellStyle name="Percent 5 5 6 4" xfId="8085"/>
    <cellStyle name="Percent 5 5 6 4 2" xfId="14350"/>
    <cellStyle name="Percent 5 5 6 4 2 2" xfId="31340"/>
    <cellStyle name="Percent 5 5 6 4 3" xfId="24380"/>
    <cellStyle name="Percent 5 5 6 5" xfId="5997"/>
    <cellStyle name="Percent 5 5 6 5 2" xfId="12262"/>
    <cellStyle name="Percent 5 5 6 5 2 2" xfId="29252"/>
    <cellStyle name="Percent 5 5 6 5 3" xfId="22292"/>
    <cellStyle name="Percent 5 5 6 6" xfId="10174"/>
    <cellStyle name="Percent 5 5 6 6 2" xfId="27164"/>
    <cellStyle name="Percent 5 5 6 6 3" xfId="20204"/>
    <cellStyle name="Percent 5 5 6 7" xfId="16736"/>
    <cellStyle name="Percent 5 5 6 7 2" xfId="26468"/>
    <cellStyle name="Percent 5 5 6 8" xfId="17420"/>
    <cellStyle name="Percent 5 5 6 9" xfId="19508"/>
    <cellStyle name="Percent 5 5 7" xfId="4263"/>
    <cellStyle name="Percent 5 5 7 2" xfId="8439"/>
    <cellStyle name="Percent 5 5 7 2 2" xfId="14704"/>
    <cellStyle name="Percent 5 5 7 2 2 2" xfId="31694"/>
    <cellStyle name="Percent 5 5 7 2 3" xfId="24734"/>
    <cellStyle name="Percent 5 5 7 3" xfId="6351"/>
    <cellStyle name="Percent 5 5 7 3 2" xfId="12616"/>
    <cellStyle name="Percent 5 5 7 3 2 2" xfId="29606"/>
    <cellStyle name="Percent 5 5 7 3 3" xfId="22646"/>
    <cellStyle name="Percent 5 5 7 4" xfId="10528"/>
    <cellStyle name="Percent 5 5 7 4 2" xfId="27518"/>
    <cellStyle name="Percent 5 5 7 5" xfId="17774"/>
    <cellStyle name="Percent 5 5 7 6" xfId="20558"/>
    <cellStyle name="Percent 5 5 8" xfId="4959"/>
    <cellStyle name="Percent 5 5 8 2" xfId="9135"/>
    <cellStyle name="Percent 5 5 8 2 2" xfId="15400"/>
    <cellStyle name="Percent 5 5 8 2 2 2" xfId="32390"/>
    <cellStyle name="Percent 5 5 8 2 3" xfId="25430"/>
    <cellStyle name="Percent 5 5 8 3" xfId="7047"/>
    <cellStyle name="Percent 5 5 8 3 2" xfId="13312"/>
    <cellStyle name="Percent 5 5 8 3 2 2" xfId="30302"/>
    <cellStyle name="Percent 5 5 8 3 3" xfId="23342"/>
    <cellStyle name="Percent 5 5 8 4" xfId="11224"/>
    <cellStyle name="Percent 5 5 8 4 2" xfId="28214"/>
    <cellStyle name="Percent 5 5 8 5" xfId="18470"/>
    <cellStyle name="Percent 5 5 8 6" xfId="21254"/>
    <cellStyle name="Percent 5 5 9" xfId="7743"/>
    <cellStyle name="Percent 5 5 9 2" xfId="14008"/>
    <cellStyle name="Percent 5 5 9 2 2" xfId="30998"/>
    <cellStyle name="Percent 5 5 9 3" xfId="24038"/>
    <cellStyle name="Percent 5 6" xfId="3579"/>
    <cellStyle name="Percent 5 6 10" xfId="9844"/>
    <cellStyle name="Percent 5 6 10 2" xfId="26834"/>
    <cellStyle name="Percent 5 6 10 3" xfId="19874"/>
    <cellStyle name="Percent 5 6 11" xfId="16406"/>
    <cellStyle name="Percent 5 6 11 2" xfId="26138"/>
    <cellStyle name="Percent 5 6 12" xfId="17090"/>
    <cellStyle name="Percent 5 6 13" xfId="19178"/>
    <cellStyle name="Percent 5 6 2" xfId="3618"/>
    <cellStyle name="Percent 5 6 2 10" xfId="16445"/>
    <cellStyle name="Percent 5 6 2 10 2" xfId="26177"/>
    <cellStyle name="Percent 5 6 2 11" xfId="17129"/>
    <cellStyle name="Percent 5 6 2 12" xfId="19217"/>
    <cellStyle name="Percent 5 6 2 2" xfId="3696"/>
    <cellStyle name="Percent 5 6 2 2 10" xfId="17207"/>
    <cellStyle name="Percent 5 6 2 2 11" xfId="19295"/>
    <cellStyle name="Percent 5 6 2 2 2" xfId="3867"/>
    <cellStyle name="Percent 5 6 2 2 2 10" xfId="19466"/>
    <cellStyle name="Percent 5 6 2 2 2 2" xfId="4209"/>
    <cellStyle name="Percent 5 6 2 2 2 2 2" xfId="4905"/>
    <cellStyle name="Percent 5 6 2 2 2 2 2 2" xfId="9081"/>
    <cellStyle name="Percent 5 6 2 2 2 2 2 2 2" xfId="15346"/>
    <cellStyle name="Percent 5 6 2 2 2 2 2 2 2 2" xfId="32336"/>
    <cellStyle name="Percent 5 6 2 2 2 2 2 2 3" xfId="25376"/>
    <cellStyle name="Percent 5 6 2 2 2 2 2 3" xfId="6993"/>
    <cellStyle name="Percent 5 6 2 2 2 2 2 3 2" xfId="13258"/>
    <cellStyle name="Percent 5 6 2 2 2 2 2 3 2 2" xfId="30248"/>
    <cellStyle name="Percent 5 6 2 2 2 2 2 3 3" xfId="23288"/>
    <cellStyle name="Percent 5 6 2 2 2 2 2 4" xfId="11170"/>
    <cellStyle name="Percent 5 6 2 2 2 2 2 4 2" xfId="28160"/>
    <cellStyle name="Percent 5 6 2 2 2 2 2 5" xfId="18416"/>
    <cellStyle name="Percent 5 6 2 2 2 2 2 6" xfId="21200"/>
    <cellStyle name="Percent 5 6 2 2 2 2 3" xfId="5601"/>
    <cellStyle name="Percent 5 6 2 2 2 2 3 2" xfId="9777"/>
    <cellStyle name="Percent 5 6 2 2 2 2 3 2 2" xfId="16042"/>
    <cellStyle name="Percent 5 6 2 2 2 2 3 2 2 2" xfId="33032"/>
    <cellStyle name="Percent 5 6 2 2 2 2 3 2 3" xfId="26072"/>
    <cellStyle name="Percent 5 6 2 2 2 2 3 3" xfId="7689"/>
    <cellStyle name="Percent 5 6 2 2 2 2 3 3 2" xfId="13954"/>
    <cellStyle name="Percent 5 6 2 2 2 2 3 3 2 2" xfId="30944"/>
    <cellStyle name="Percent 5 6 2 2 2 2 3 3 3" xfId="23984"/>
    <cellStyle name="Percent 5 6 2 2 2 2 3 4" xfId="11866"/>
    <cellStyle name="Percent 5 6 2 2 2 2 3 4 2" xfId="28856"/>
    <cellStyle name="Percent 5 6 2 2 2 2 3 5" xfId="19112"/>
    <cellStyle name="Percent 5 6 2 2 2 2 3 6" xfId="21896"/>
    <cellStyle name="Percent 5 6 2 2 2 2 4" xfId="8385"/>
    <cellStyle name="Percent 5 6 2 2 2 2 4 2" xfId="14650"/>
    <cellStyle name="Percent 5 6 2 2 2 2 4 2 2" xfId="31640"/>
    <cellStyle name="Percent 5 6 2 2 2 2 4 3" xfId="24680"/>
    <cellStyle name="Percent 5 6 2 2 2 2 5" xfId="6297"/>
    <cellStyle name="Percent 5 6 2 2 2 2 5 2" xfId="12562"/>
    <cellStyle name="Percent 5 6 2 2 2 2 5 2 2" xfId="29552"/>
    <cellStyle name="Percent 5 6 2 2 2 2 5 3" xfId="22592"/>
    <cellStyle name="Percent 5 6 2 2 2 2 6" xfId="10474"/>
    <cellStyle name="Percent 5 6 2 2 2 2 6 2" xfId="27464"/>
    <cellStyle name="Percent 5 6 2 2 2 2 6 3" xfId="20504"/>
    <cellStyle name="Percent 5 6 2 2 2 2 7" xfId="17036"/>
    <cellStyle name="Percent 5 6 2 2 2 2 7 2" xfId="26768"/>
    <cellStyle name="Percent 5 6 2 2 2 2 8" xfId="17720"/>
    <cellStyle name="Percent 5 6 2 2 2 2 9" xfId="19808"/>
    <cellStyle name="Percent 5 6 2 2 2 3" xfId="4563"/>
    <cellStyle name="Percent 5 6 2 2 2 3 2" xfId="8739"/>
    <cellStyle name="Percent 5 6 2 2 2 3 2 2" xfId="15004"/>
    <cellStyle name="Percent 5 6 2 2 2 3 2 2 2" xfId="31994"/>
    <cellStyle name="Percent 5 6 2 2 2 3 2 3" xfId="25034"/>
    <cellStyle name="Percent 5 6 2 2 2 3 3" xfId="6651"/>
    <cellStyle name="Percent 5 6 2 2 2 3 3 2" xfId="12916"/>
    <cellStyle name="Percent 5 6 2 2 2 3 3 2 2" xfId="29906"/>
    <cellStyle name="Percent 5 6 2 2 2 3 3 3" xfId="22946"/>
    <cellStyle name="Percent 5 6 2 2 2 3 4" xfId="10828"/>
    <cellStyle name="Percent 5 6 2 2 2 3 4 2" xfId="27818"/>
    <cellStyle name="Percent 5 6 2 2 2 3 5" xfId="18074"/>
    <cellStyle name="Percent 5 6 2 2 2 3 6" xfId="20858"/>
    <cellStyle name="Percent 5 6 2 2 2 4" xfId="5259"/>
    <cellStyle name="Percent 5 6 2 2 2 4 2" xfId="9435"/>
    <cellStyle name="Percent 5 6 2 2 2 4 2 2" xfId="15700"/>
    <cellStyle name="Percent 5 6 2 2 2 4 2 2 2" xfId="32690"/>
    <cellStyle name="Percent 5 6 2 2 2 4 2 3" xfId="25730"/>
    <cellStyle name="Percent 5 6 2 2 2 4 3" xfId="7347"/>
    <cellStyle name="Percent 5 6 2 2 2 4 3 2" xfId="13612"/>
    <cellStyle name="Percent 5 6 2 2 2 4 3 2 2" xfId="30602"/>
    <cellStyle name="Percent 5 6 2 2 2 4 3 3" xfId="23642"/>
    <cellStyle name="Percent 5 6 2 2 2 4 4" xfId="11524"/>
    <cellStyle name="Percent 5 6 2 2 2 4 4 2" xfId="28514"/>
    <cellStyle name="Percent 5 6 2 2 2 4 5" xfId="18770"/>
    <cellStyle name="Percent 5 6 2 2 2 4 6" xfId="21554"/>
    <cellStyle name="Percent 5 6 2 2 2 5" xfId="8043"/>
    <cellStyle name="Percent 5 6 2 2 2 5 2" xfId="14308"/>
    <cellStyle name="Percent 5 6 2 2 2 5 2 2" xfId="31298"/>
    <cellStyle name="Percent 5 6 2 2 2 5 3" xfId="24338"/>
    <cellStyle name="Percent 5 6 2 2 2 6" xfId="5955"/>
    <cellStyle name="Percent 5 6 2 2 2 6 2" xfId="12220"/>
    <cellStyle name="Percent 5 6 2 2 2 6 2 2" xfId="29210"/>
    <cellStyle name="Percent 5 6 2 2 2 6 3" xfId="22250"/>
    <cellStyle name="Percent 5 6 2 2 2 7" xfId="10132"/>
    <cellStyle name="Percent 5 6 2 2 2 7 2" xfId="27122"/>
    <cellStyle name="Percent 5 6 2 2 2 7 3" xfId="20162"/>
    <cellStyle name="Percent 5 6 2 2 2 8" xfId="16694"/>
    <cellStyle name="Percent 5 6 2 2 2 8 2" xfId="26426"/>
    <cellStyle name="Percent 5 6 2 2 2 9" xfId="17378"/>
    <cellStyle name="Percent 5 6 2 2 3" xfId="4038"/>
    <cellStyle name="Percent 5 6 2 2 3 2" xfId="4734"/>
    <cellStyle name="Percent 5 6 2 2 3 2 2" xfId="8910"/>
    <cellStyle name="Percent 5 6 2 2 3 2 2 2" xfId="15175"/>
    <cellStyle name="Percent 5 6 2 2 3 2 2 2 2" xfId="32165"/>
    <cellStyle name="Percent 5 6 2 2 3 2 2 3" xfId="25205"/>
    <cellStyle name="Percent 5 6 2 2 3 2 3" xfId="6822"/>
    <cellStyle name="Percent 5 6 2 2 3 2 3 2" xfId="13087"/>
    <cellStyle name="Percent 5 6 2 2 3 2 3 2 2" xfId="30077"/>
    <cellStyle name="Percent 5 6 2 2 3 2 3 3" xfId="23117"/>
    <cellStyle name="Percent 5 6 2 2 3 2 4" xfId="10999"/>
    <cellStyle name="Percent 5 6 2 2 3 2 4 2" xfId="27989"/>
    <cellStyle name="Percent 5 6 2 2 3 2 5" xfId="18245"/>
    <cellStyle name="Percent 5 6 2 2 3 2 6" xfId="21029"/>
    <cellStyle name="Percent 5 6 2 2 3 3" xfId="5430"/>
    <cellStyle name="Percent 5 6 2 2 3 3 2" xfId="9606"/>
    <cellStyle name="Percent 5 6 2 2 3 3 2 2" xfId="15871"/>
    <cellStyle name="Percent 5 6 2 2 3 3 2 2 2" xfId="32861"/>
    <cellStyle name="Percent 5 6 2 2 3 3 2 3" xfId="25901"/>
    <cellStyle name="Percent 5 6 2 2 3 3 3" xfId="7518"/>
    <cellStyle name="Percent 5 6 2 2 3 3 3 2" xfId="13783"/>
    <cellStyle name="Percent 5 6 2 2 3 3 3 2 2" xfId="30773"/>
    <cellStyle name="Percent 5 6 2 2 3 3 3 3" xfId="23813"/>
    <cellStyle name="Percent 5 6 2 2 3 3 4" xfId="11695"/>
    <cellStyle name="Percent 5 6 2 2 3 3 4 2" xfId="28685"/>
    <cellStyle name="Percent 5 6 2 2 3 3 5" xfId="18941"/>
    <cellStyle name="Percent 5 6 2 2 3 3 6" xfId="21725"/>
    <cellStyle name="Percent 5 6 2 2 3 4" xfId="8214"/>
    <cellStyle name="Percent 5 6 2 2 3 4 2" xfId="14479"/>
    <cellStyle name="Percent 5 6 2 2 3 4 2 2" xfId="31469"/>
    <cellStyle name="Percent 5 6 2 2 3 4 3" xfId="24509"/>
    <cellStyle name="Percent 5 6 2 2 3 5" xfId="6126"/>
    <cellStyle name="Percent 5 6 2 2 3 5 2" xfId="12391"/>
    <cellStyle name="Percent 5 6 2 2 3 5 2 2" xfId="29381"/>
    <cellStyle name="Percent 5 6 2 2 3 5 3" xfId="22421"/>
    <cellStyle name="Percent 5 6 2 2 3 6" xfId="10303"/>
    <cellStyle name="Percent 5 6 2 2 3 6 2" xfId="27293"/>
    <cellStyle name="Percent 5 6 2 2 3 6 3" xfId="20333"/>
    <cellStyle name="Percent 5 6 2 2 3 7" xfId="16865"/>
    <cellStyle name="Percent 5 6 2 2 3 7 2" xfId="26597"/>
    <cellStyle name="Percent 5 6 2 2 3 8" xfId="17549"/>
    <cellStyle name="Percent 5 6 2 2 3 9" xfId="19637"/>
    <cellStyle name="Percent 5 6 2 2 4" xfId="4392"/>
    <cellStyle name="Percent 5 6 2 2 4 2" xfId="8568"/>
    <cellStyle name="Percent 5 6 2 2 4 2 2" xfId="14833"/>
    <cellStyle name="Percent 5 6 2 2 4 2 2 2" xfId="31823"/>
    <cellStyle name="Percent 5 6 2 2 4 2 3" xfId="24863"/>
    <cellStyle name="Percent 5 6 2 2 4 3" xfId="6480"/>
    <cellStyle name="Percent 5 6 2 2 4 3 2" xfId="12745"/>
    <cellStyle name="Percent 5 6 2 2 4 3 2 2" xfId="29735"/>
    <cellStyle name="Percent 5 6 2 2 4 3 3" xfId="22775"/>
    <cellStyle name="Percent 5 6 2 2 4 4" xfId="10657"/>
    <cellStyle name="Percent 5 6 2 2 4 4 2" xfId="27647"/>
    <cellStyle name="Percent 5 6 2 2 4 5" xfId="17903"/>
    <cellStyle name="Percent 5 6 2 2 4 6" xfId="20687"/>
    <cellStyle name="Percent 5 6 2 2 5" xfId="5088"/>
    <cellStyle name="Percent 5 6 2 2 5 2" xfId="9264"/>
    <cellStyle name="Percent 5 6 2 2 5 2 2" xfId="15529"/>
    <cellStyle name="Percent 5 6 2 2 5 2 2 2" xfId="32519"/>
    <cellStyle name="Percent 5 6 2 2 5 2 3" xfId="25559"/>
    <cellStyle name="Percent 5 6 2 2 5 3" xfId="7176"/>
    <cellStyle name="Percent 5 6 2 2 5 3 2" xfId="13441"/>
    <cellStyle name="Percent 5 6 2 2 5 3 2 2" xfId="30431"/>
    <cellStyle name="Percent 5 6 2 2 5 3 3" xfId="23471"/>
    <cellStyle name="Percent 5 6 2 2 5 4" xfId="11353"/>
    <cellStyle name="Percent 5 6 2 2 5 4 2" xfId="28343"/>
    <cellStyle name="Percent 5 6 2 2 5 5" xfId="18599"/>
    <cellStyle name="Percent 5 6 2 2 5 6" xfId="21383"/>
    <cellStyle name="Percent 5 6 2 2 6" xfId="7872"/>
    <cellStyle name="Percent 5 6 2 2 6 2" xfId="14137"/>
    <cellStyle name="Percent 5 6 2 2 6 2 2" xfId="31127"/>
    <cellStyle name="Percent 5 6 2 2 6 3" xfId="24167"/>
    <cellStyle name="Percent 5 6 2 2 7" xfId="5784"/>
    <cellStyle name="Percent 5 6 2 2 7 2" xfId="12049"/>
    <cellStyle name="Percent 5 6 2 2 7 2 2" xfId="29039"/>
    <cellStyle name="Percent 5 6 2 2 7 3" xfId="22079"/>
    <cellStyle name="Percent 5 6 2 2 8" xfId="9961"/>
    <cellStyle name="Percent 5 6 2 2 8 2" xfId="26951"/>
    <cellStyle name="Percent 5 6 2 2 8 3" xfId="19991"/>
    <cellStyle name="Percent 5 6 2 2 9" xfId="16523"/>
    <cellStyle name="Percent 5 6 2 2 9 2" xfId="26255"/>
    <cellStyle name="Percent 5 6 2 3" xfId="3789"/>
    <cellStyle name="Percent 5 6 2 3 10" xfId="19388"/>
    <cellStyle name="Percent 5 6 2 3 2" xfId="4131"/>
    <cellStyle name="Percent 5 6 2 3 2 2" xfId="4827"/>
    <cellStyle name="Percent 5 6 2 3 2 2 2" xfId="9003"/>
    <cellStyle name="Percent 5 6 2 3 2 2 2 2" xfId="15268"/>
    <cellStyle name="Percent 5 6 2 3 2 2 2 2 2" xfId="32258"/>
    <cellStyle name="Percent 5 6 2 3 2 2 2 3" xfId="25298"/>
    <cellStyle name="Percent 5 6 2 3 2 2 3" xfId="6915"/>
    <cellStyle name="Percent 5 6 2 3 2 2 3 2" xfId="13180"/>
    <cellStyle name="Percent 5 6 2 3 2 2 3 2 2" xfId="30170"/>
    <cellStyle name="Percent 5 6 2 3 2 2 3 3" xfId="23210"/>
    <cellStyle name="Percent 5 6 2 3 2 2 4" xfId="11092"/>
    <cellStyle name="Percent 5 6 2 3 2 2 4 2" xfId="28082"/>
    <cellStyle name="Percent 5 6 2 3 2 2 5" xfId="18338"/>
    <cellStyle name="Percent 5 6 2 3 2 2 6" xfId="21122"/>
    <cellStyle name="Percent 5 6 2 3 2 3" xfId="5523"/>
    <cellStyle name="Percent 5 6 2 3 2 3 2" xfId="9699"/>
    <cellStyle name="Percent 5 6 2 3 2 3 2 2" xfId="15964"/>
    <cellStyle name="Percent 5 6 2 3 2 3 2 2 2" xfId="32954"/>
    <cellStyle name="Percent 5 6 2 3 2 3 2 3" xfId="25994"/>
    <cellStyle name="Percent 5 6 2 3 2 3 3" xfId="7611"/>
    <cellStyle name="Percent 5 6 2 3 2 3 3 2" xfId="13876"/>
    <cellStyle name="Percent 5 6 2 3 2 3 3 2 2" xfId="30866"/>
    <cellStyle name="Percent 5 6 2 3 2 3 3 3" xfId="23906"/>
    <cellStyle name="Percent 5 6 2 3 2 3 4" xfId="11788"/>
    <cellStyle name="Percent 5 6 2 3 2 3 4 2" xfId="28778"/>
    <cellStyle name="Percent 5 6 2 3 2 3 5" xfId="19034"/>
    <cellStyle name="Percent 5 6 2 3 2 3 6" xfId="21818"/>
    <cellStyle name="Percent 5 6 2 3 2 4" xfId="8307"/>
    <cellStyle name="Percent 5 6 2 3 2 4 2" xfId="14572"/>
    <cellStyle name="Percent 5 6 2 3 2 4 2 2" xfId="31562"/>
    <cellStyle name="Percent 5 6 2 3 2 4 3" xfId="24602"/>
    <cellStyle name="Percent 5 6 2 3 2 5" xfId="6219"/>
    <cellStyle name="Percent 5 6 2 3 2 5 2" xfId="12484"/>
    <cellStyle name="Percent 5 6 2 3 2 5 2 2" xfId="29474"/>
    <cellStyle name="Percent 5 6 2 3 2 5 3" xfId="22514"/>
    <cellStyle name="Percent 5 6 2 3 2 6" xfId="10396"/>
    <cellStyle name="Percent 5 6 2 3 2 6 2" xfId="27386"/>
    <cellStyle name="Percent 5 6 2 3 2 6 3" xfId="20426"/>
    <cellStyle name="Percent 5 6 2 3 2 7" xfId="16958"/>
    <cellStyle name="Percent 5 6 2 3 2 7 2" xfId="26690"/>
    <cellStyle name="Percent 5 6 2 3 2 8" xfId="17642"/>
    <cellStyle name="Percent 5 6 2 3 2 9" xfId="19730"/>
    <cellStyle name="Percent 5 6 2 3 3" xfId="4485"/>
    <cellStyle name="Percent 5 6 2 3 3 2" xfId="8661"/>
    <cellStyle name="Percent 5 6 2 3 3 2 2" xfId="14926"/>
    <cellStyle name="Percent 5 6 2 3 3 2 2 2" xfId="31916"/>
    <cellStyle name="Percent 5 6 2 3 3 2 3" xfId="24956"/>
    <cellStyle name="Percent 5 6 2 3 3 3" xfId="6573"/>
    <cellStyle name="Percent 5 6 2 3 3 3 2" xfId="12838"/>
    <cellStyle name="Percent 5 6 2 3 3 3 2 2" xfId="29828"/>
    <cellStyle name="Percent 5 6 2 3 3 3 3" xfId="22868"/>
    <cellStyle name="Percent 5 6 2 3 3 4" xfId="10750"/>
    <cellStyle name="Percent 5 6 2 3 3 4 2" xfId="27740"/>
    <cellStyle name="Percent 5 6 2 3 3 5" xfId="17996"/>
    <cellStyle name="Percent 5 6 2 3 3 6" xfId="20780"/>
    <cellStyle name="Percent 5 6 2 3 4" xfId="5181"/>
    <cellStyle name="Percent 5 6 2 3 4 2" xfId="9357"/>
    <cellStyle name="Percent 5 6 2 3 4 2 2" xfId="15622"/>
    <cellStyle name="Percent 5 6 2 3 4 2 2 2" xfId="32612"/>
    <cellStyle name="Percent 5 6 2 3 4 2 3" xfId="25652"/>
    <cellStyle name="Percent 5 6 2 3 4 3" xfId="7269"/>
    <cellStyle name="Percent 5 6 2 3 4 3 2" xfId="13534"/>
    <cellStyle name="Percent 5 6 2 3 4 3 2 2" xfId="30524"/>
    <cellStyle name="Percent 5 6 2 3 4 3 3" xfId="23564"/>
    <cellStyle name="Percent 5 6 2 3 4 4" xfId="11446"/>
    <cellStyle name="Percent 5 6 2 3 4 4 2" xfId="28436"/>
    <cellStyle name="Percent 5 6 2 3 4 5" xfId="18692"/>
    <cellStyle name="Percent 5 6 2 3 4 6" xfId="21476"/>
    <cellStyle name="Percent 5 6 2 3 5" xfId="7965"/>
    <cellStyle name="Percent 5 6 2 3 5 2" xfId="14230"/>
    <cellStyle name="Percent 5 6 2 3 5 2 2" xfId="31220"/>
    <cellStyle name="Percent 5 6 2 3 5 3" xfId="24260"/>
    <cellStyle name="Percent 5 6 2 3 6" xfId="5877"/>
    <cellStyle name="Percent 5 6 2 3 6 2" xfId="12142"/>
    <cellStyle name="Percent 5 6 2 3 6 2 2" xfId="29132"/>
    <cellStyle name="Percent 5 6 2 3 6 3" xfId="22172"/>
    <cellStyle name="Percent 5 6 2 3 7" xfId="10054"/>
    <cellStyle name="Percent 5 6 2 3 7 2" xfId="27044"/>
    <cellStyle name="Percent 5 6 2 3 7 3" xfId="20084"/>
    <cellStyle name="Percent 5 6 2 3 8" xfId="16616"/>
    <cellStyle name="Percent 5 6 2 3 8 2" xfId="26348"/>
    <cellStyle name="Percent 5 6 2 3 9" xfId="17300"/>
    <cellStyle name="Percent 5 6 2 4" xfId="3960"/>
    <cellStyle name="Percent 5 6 2 4 2" xfId="4656"/>
    <cellStyle name="Percent 5 6 2 4 2 2" xfId="8832"/>
    <cellStyle name="Percent 5 6 2 4 2 2 2" xfId="15097"/>
    <cellStyle name="Percent 5 6 2 4 2 2 2 2" xfId="32087"/>
    <cellStyle name="Percent 5 6 2 4 2 2 3" xfId="25127"/>
    <cellStyle name="Percent 5 6 2 4 2 3" xfId="6744"/>
    <cellStyle name="Percent 5 6 2 4 2 3 2" xfId="13009"/>
    <cellStyle name="Percent 5 6 2 4 2 3 2 2" xfId="29999"/>
    <cellStyle name="Percent 5 6 2 4 2 3 3" xfId="23039"/>
    <cellStyle name="Percent 5 6 2 4 2 4" xfId="10921"/>
    <cellStyle name="Percent 5 6 2 4 2 4 2" xfId="27911"/>
    <cellStyle name="Percent 5 6 2 4 2 5" xfId="18167"/>
    <cellStyle name="Percent 5 6 2 4 2 6" xfId="20951"/>
    <cellStyle name="Percent 5 6 2 4 3" xfId="5352"/>
    <cellStyle name="Percent 5 6 2 4 3 2" xfId="9528"/>
    <cellStyle name="Percent 5 6 2 4 3 2 2" xfId="15793"/>
    <cellStyle name="Percent 5 6 2 4 3 2 2 2" xfId="32783"/>
    <cellStyle name="Percent 5 6 2 4 3 2 3" xfId="25823"/>
    <cellStyle name="Percent 5 6 2 4 3 3" xfId="7440"/>
    <cellStyle name="Percent 5 6 2 4 3 3 2" xfId="13705"/>
    <cellStyle name="Percent 5 6 2 4 3 3 2 2" xfId="30695"/>
    <cellStyle name="Percent 5 6 2 4 3 3 3" xfId="23735"/>
    <cellStyle name="Percent 5 6 2 4 3 4" xfId="11617"/>
    <cellStyle name="Percent 5 6 2 4 3 4 2" xfId="28607"/>
    <cellStyle name="Percent 5 6 2 4 3 5" xfId="18863"/>
    <cellStyle name="Percent 5 6 2 4 3 6" xfId="21647"/>
    <cellStyle name="Percent 5 6 2 4 4" xfId="8136"/>
    <cellStyle name="Percent 5 6 2 4 4 2" xfId="14401"/>
    <cellStyle name="Percent 5 6 2 4 4 2 2" xfId="31391"/>
    <cellStyle name="Percent 5 6 2 4 4 3" xfId="24431"/>
    <cellStyle name="Percent 5 6 2 4 5" xfId="6048"/>
    <cellStyle name="Percent 5 6 2 4 5 2" xfId="12313"/>
    <cellStyle name="Percent 5 6 2 4 5 2 2" xfId="29303"/>
    <cellStyle name="Percent 5 6 2 4 5 3" xfId="22343"/>
    <cellStyle name="Percent 5 6 2 4 6" xfId="10225"/>
    <cellStyle name="Percent 5 6 2 4 6 2" xfId="27215"/>
    <cellStyle name="Percent 5 6 2 4 6 3" xfId="20255"/>
    <cellStyle name="Percent 5 6 2 4 7" xfId="16787"/>
    <cellStyle name="Percent 5 6 2 4 7 2" xfId="26519"/>
    <cellStyle name="Percent 5 6 2 4 8" xfId="17471"/>
    <cellStyle name="Percent 5 6 2 4 9" xfId="19559"/>
    <cellStyle name="Percent 5 6 2 5" xfId="4314"/>
    <cellStyle name="Percent 5 6 2 5 2" xfId="8490"/>
    <cellStyle name="Percent 5 6 2 5 2 2" xfId="14755"/>
    <cellStyle name="Percent 5 6 2 5 2 2 2" xfId="31745"/>
    <cellStyle name="Percent 5 6 2 5 2 3" xfId="24785"/>
    <cellStyle name="Percent 5 6 2 5 3" xfId="6402"/>
    <cellStyle name="Percent 5 6 2 5 3 2" xfId="12667"/>
    <cellStyle name="Percent 5 6 2 5 3 2 2" xfId="29657"/>
    <cellStyle name="Percent 5 6 2 5 3 3" xfId="22697"/>
    <cellStyle name="Percent 5 6 2 5 4" xfId="10579"/>
    <cellStyle name="Percent 5 6 2 5 4 2" xfId="27569"/>
    <cellStyle name="Percent 5 6 2 5 5" xfId="17825"/>
    <cellStyle name="Percent 5 6 2 5 6" xfId="20609"/>
    <cellStyle name="Percent 5 6 2 6" xfId="5010"/>
    <cellStyle name="Percent 5 6 2 6 2" xfId="9186"/>
    <cellStyle name="Percent 5 6 2 6 2 2" xfId="15451"/>
    <cellStyle name="Percent 5 6 2 6 2 2 2" xfId="32441"/>
    <cellStyle name="Percent 5 6 2 6 2 3" xfId="25481"/>
    <cellStyle name="Percent 5 6 2 6 3" xfId="7098"/>
    <cellStyle name="Percent 5 6 2 6 3 2" xfId="13363"/>
    <cellStyle name="Percent 5 6 2 6 3 2 2" xfId="30353"/>
    <cellStyle name="Percent 5 6 2 6 3 3" xfId="23393"/>
    <cellStyle name="Percent 5 6 2 6 4" xfId="11275"/>
    <cellStyle name="Percent 5 6 2 6 4 2" xfId="28265"/>
    <cellStyle name="Percent 5 6 2 6 5" xfId="18521"/>
    <cellStyle name="Percent 5 6 2 6 6" xfId="21305"/>
    <cellStyle name="Percent 5 6 2 7" xfId="7794"/>
    <cellStyle name="Percent 5 6 2 7 2" xfId="14059"/>
    <cellStyle name="Percent 5 6 2 7 2 2" xfId="31049"/>
    <cellStyle name="Percent 5 6 2 7 3" xfId="24089"/>
    <cellStyle name="Percent 5 6 2 8" xfId="5706"/>
    <cellStyle name="Percent 5 6 2 8 2" xfId="11971"/>
    <cellStyle name="Percent 5 6 2 8 2 2" xfId="28961"/>
    <cellStyle name="Percent 5 6 2 8 3" xfId="22001"/>
    <cellStyle name="Percent 5 6 2 9" xfId="9883"/>
    <cellStyle name="Percent 5 6 2 9 2" xfId="26873"/>
    <cellStyle name="Percent 5 6 2 9 3" xfId="19913"/>
    <cellStyle name="Percent 5 6 3" xfId="3657"/>
    <cellStyle name="Percent 5 6 3 10" xfId="17168"/>
    <cellStyle name="Percent 5 6 3 11" xfId="19256"/>
    <cellStyle name="Percent 5 6 3 2" xfId="3828"/>
    <cellStyle name="Percent 5 6 3 2 10" xfId="19427"/>
    <cellStyle name="Percent 5 6 3 2 2" xfId="4170"/>
    <cellStyle name="Percent 5 6 3 2 2 2" xfId="4866"/>
    <cellStyle name="Percent 5 6 3 2 2 2 2" xfId="9042"/>
    <cellStyle name="Percent 5 6 3 2 2 2 2 2" xfId="15307"/>
    <cellStyle name="Percent 5 6 3 2 2 2 2 2 2" xfId="32297"/>
    <cellStyle name="Percent 5 6 3 2 2 2 2 3" xfId="25337"/>
    <cellStyle name="Percent 5 6 3 2 2 2 3" xfId="6954"/>
    <cellStyle name="Percent 5 6 3 2 2 2 3 2" xfId="13219"/>
    <cellStyle name="Percent 5 6 3 2 2 2 3 2 2" xfId="30209"/>
    <cellStyle name="Percent 5 6 3 2 2 2 3 3" xfId="23249"/>
    <cellStyle name="Percent 5 6 3 2 2 2 4" xfId="11131"/>
    <cellStyle name="Percent 5 6 3 2 2 2 4 2" xfId="28121"/>
    <cellStyle name="Percent 5 6 3 2 2 2 5" xfId="18377"/>
    <cellStyle name="Percent 5 6 3 2 2 2 6" xfId="21161"/>
    <cellStyle name="Percent 5 6 3 2 2 3" xfId="5562"/>
    <cellStyle name="Percent 5 6 3 2 2 3 2" xfId="9738"/>
    <cellStyle name="Percent 5 6 3 2 2 3 2 2" xfId="16003"/>
    <cellStyle name="Percent 5 6 3 2 2 3 2 2 2" xfId="32993"/>
    <cellStyle name="Percent 5 6 3 2 2 3 2 3" xfId="26033"/>
    <cellStyle name="Percent 5 6 3 2 2 3 3" xfId="7650"/>
    <cellStyle name="Percent 5 6 3 2 2 3 3 2" xfId="13915"/>
    <cellStyle name="Percent 5 6 3 2 2 3 3 2 2" xfId="30905"/>
    <cellStyle name="Percent 5 6 3 2 2 3 3 3" xfId="23945"/>
    <cellStyle name="Percent 5 6 3 2 2 3 4" xfId="11827"/>
    <cellStyle name="Percent 5 6 3 2 2 3 4 2" xfId="28817"/>
    <cellStyle name="Percent 5 6 3 2 2 3 5" xfId="19073"/>
    <cellStyle name="Percent 5 6 3 2 2 3 6" xfId="21857"/>
    <cellStyle name="Percent 5 6 3 2 2 4" xfId="8346"/>
    <cellStyle name="Percent 5 6 3 2 2 4 2" xfId="14611"/>
    <cellStyle name="Percent 5 6 3 2 2 4 2 2" xfId="31601"/>
    <cellStyle name="Percent 5 6 3 2 2 4 3" xfId="24641"/>
    <cellStyle name="Percent 5 6 3 2 2 5" xfId="6258"/>
    <cellStyle name="Percent 5 6 3 2 2 5 2" xfId="12523"/>
    <cellStyle name="Percent 5 6 3 2 2 5 2 2" xfId="29513"/>
    <cellStyle name="Percent 5 6 3 2 2 5 3" xfId="22553"/>
    <cellStyle name="Percent 5 6 3 2 2 6" xfId="10435"/>
    <cellStyle name="Percent 5 6 3 2 2 6 2" xfId="27425"/>
    <cellStyle name="Percent 5 6 3 2 2 6 3" xfId="20465"/>
    <cellStyle name="Percent 5 6 3 2 2 7" xfId="16997"/>
    <cellStyle name="Percent 5 6 3 2 2 7 2" xfId="26729"/>
    <cellStyle name="Percent 5 6 3 2 2 8" xfId="17681"/>
    <cellStyle name="Percent 5 6 3 2 2 9" xfId="19769"/>
    <cellStyle name="Percent 5 6 3 2 3" xfId="4524"/>
    <cellStyle name="Percent 5 6 3 2 3 2" xfId="8700"/>
    <cellStyle name="Percent 5 6 3 2 3 2 2" xfId="14965"/>
    <cellStyle name="Percent 5 6 3 2 3 2 2 2" xfId="31955"/>
    <cellStyle name="Percent 5 6 3 2 3 2 3" xfId="24995"/>
    <cellStyle name="Percent 5 6 3 2 3 3" xfId="6612"/>
    <cellStyle name="Percent 5 6 3 2 3 3 2" xfId="12877"/>
    <cellStyle name="Percent 5 6 3 2 3 3 2 2" xfId="29867"/>
    <cellStyle name="Percent 5 6 3 2 3 3 3" xfId="22907"/>
    <cellStyle name="Percent 5 6 3 2 3 4" xfId="10789"/>
    <cellStyle name="Percent 5 6 3 2 3 4 2" xfId="27779"/>
    <cellStyle name="Percent 5 6 3 2 3 5" xfId="18035"/>
    <cellStyle name="Percent 5 6 3 2 3 6" xfId="20819"/>
    <cellStyle name="Percent 5 6 3 2 4" xfId="5220"/>
    <cellStyle name="Percent 5 6 3 2 4 2" xfId="9396"/>
    <cellStyle name="Percent 5 6 3 2 4 2 2" xfId="15661"/>
    <cellStyle name="Percent 5 6 3 2 4 2 2 2" xfId="32651"/>
    <cellStyle name="Percent 5 6 3 2 4 2 3" xfId="25691"/>
    <cellStyle name="Percent 5 6 3 2 4 3" xfId="7308"/>
    <cellStyle name="Percent 5 6 3 2 4 3 2" xfId="13573"/>
    <cellStyle name="Percent 5 6 3 2 4 3 2 2" xfId="30563"/>
    <cellStyle name="Percent 5 6 3 2 4 3 3" xfId="23603"/>
    <cellStyle name="Percent 5 6 3 2 4 4" xfId="11485"/>
    <cellStyle name="Percent 5 6 3 2 4 4 2" xfId="28475"/>
    <cellStyle name="Percent 5 6 3 2 4 5" xfId="18731"/>
    <cellStyle name="Percent 5 6 3 2 4 6" xfId="21515"/>
    <cellStyle name="Percent 5 6 3 2 5" xfId="8004"/>
    <cellStyle name="Percent 5 6 3 2 5 2" xfId="14269"/>
    <cellStyle name="Percent 5 6 3 2 5 2 2" xfId="31259"/>
    <cellStyle name="Percent 5 6 3 2 5 3" xfId="24299"/>
    <cellStyle name="Percent 5 6 3 2 6" xfId="5916"/>
    <cellStyle name="Percent 5 6 3 2 6 2" xfId="12181"/>
    <cellStyle name="Percent 5 6 3 2 6 2 2" xfId="29171"/>
    <cellStyle name="Percent 5 6 3 2 6 3" xfId="22211"/>
    <cellStyle name="Percent 5 6 3 2 7" xfId="10093"/>
    <cellStyle name="Percent 5 6 3 2 7 2" xfId="27083"/>
    <cellStyle name="Percent 5 6 3 2 7 3" xfId="20123"/>
    <cellStyle name="Percent 5 6 3 2 8" xfId="16655"/>
    <cellStyle name="Percent 5 6 3 2 8 2" xfId="26387"/>
    <cellStyle name="Percent 5 6 3 2 9" xfId="17339"/>
    <cellStyle name="Percent 5 6 3 3" xfId="3999"/>
    <cellStyle name="Percent 5 6 3 3 2" xfId="4695"/>
    <cellStyle name="Percent 5 6 3 3 2 2" xfId="8871"/>
    <cellStyle name="Percent 5 6 3 3 2 2 2" xfId="15136"/>
    <cellStyle name="Percent 5 6 3 3 2 2 2 2" xfId="32126"/>
    <cellStyle name="Percent 5 6 3 3 2 2 3" xfId="25166"/>
    <cellStyle name="Percent 5 6 3 3 2 3" xfId="6783"/>
    <cellStyle name="Percent 5 6 3 3 2 3 2" xfId="13048"/>
    <cellStyle name="Percent 5 6 3 3 2 3 2 2" xfId="30038"/>
    <cellStyle name="Percent 5 6 3 3 2 3 3" xfId="23078"/>
    <cellStyle name="Percent 5 6 3 3 2 4" xfId="10960"/>
    <cellStyle name="Percent 5 6 3 3 2 4 2" xfId="27950"/>
    <cellStyle name="Percent 5 6 3 3 2 5" xfId="18206"/>
    <cellStyle name="Percent 5 6 3 3 2 6" xfId="20990"/>
    <cellStyle name="Percent 5 6 3 3 3" xfId="5391"/>
    <cellStyle name="Percent 5 6 3 3 3 2" xfId="9567"/>
    <cellStyle name="Percent 5 6 3 3 3 2 2" xfId="15832"/>
    <cellStyle name="Percent 5 6 3 3 3 2 2 2" xfId="32822"/>
    <cellStyle name="Percent 5 6 3 3 3 2 3" xfId="25862"/>
    <cellStyle name="Percent 5 6 3 3 3 3" xfId="7479"/>
    <cellStyle name="Percent 5 6 3 3 3 3 2" xfId="13744"/>
    <cellStyle name="Percent 5 6 3 3 3 3 2 2" xfId="30734"/>
    <cellStyle name="Percent 5 6 3 3 3 3 3" xfId="23774"/>
    <cellStyle name="Percent 5 6 3 3 3 4" xfId="11656"/>
    <cellStyle name="Percent 5 6 3 3 3 4 2" xfId="28646"/>
    <cellStyle name="Percent 5 6 3 3 3 5" xfId="18902"/>
    <cellStyle name="Percent 5 6 3 3 3 6" xfId="21686"/>
    <cellStyle name="Percent 5 6 3 3 4" xfId="8175"/>
    <cellStyle name="Percent 5 6 3 3 4 2" xfId="14440"/>
    <cellStyle name="Percent 5 6 3 3 4 2 2" xfId="31430"/>
    <cellStyle name="Percent 5 6 3 3 4 3" xfId="24470"/>
    <cellStyle name="Percent 5 6 3 3 5" xfId="6087"/>
    <cellStyle name="Percent 5 6 3 3 5 2" xfId="12352"/>
    <cellStyle name="Percent 5 6 3 3 5 2 2" xfId="29342"/>
    <cellStyle name="Percent 5 6 3 3 5 3" xfId="22382"/>
    <cellStyle name="Percent 5 6 3 3 6" xfId="10264"/>
    <cellStyle name="Percent 5 6 3 3 6 2" xfId="27254"/>
    <cellStyle name="Percent 5 6 3 3 6 3" xfId="20294"/>
    <cellStyle name="Percent 5 6 3 3 7" xfId="16826"/>
    <cellStyle name="Percent 5 6 3 3 7 2" xfId="26558"/>
    <cellStyle name="Percent 5 6 3 3 8" xfId="17510"/>
    <cellStyle name="Percent 5 6 3 3 9" xfId="19598"/>
    <cellStyle name="Percent 5 6 3 4" xfId="4353"/>
    <cellStyle name="Percent 5 6 3 4 2" xfId="8529"/>
    <cellStyle name="Percent 5 6 3 4 2 2" xfId="14794"/>
    <cellStyle name="Percent 5 6 3 4 2 2 2" xfId="31784"/>
    <cellStyle name="Percent 5 6 3 4 2 3" xfId="24824"/>
    <cellStyle name="Percent 5 6 3 4 3" xfId="6441"/>
    <cellStyle name="Percent 5 6 3 4 3 2" xfId="12706"/>
    <cellStyle name="Percent 5 6 3 4 3 2 2" xfId="29696"/>
    <cellStyle name="Percent 5 6 3 4 3 3" xfId="22736"/>
    <cellStyle name="Percent 5 6 3 4 4" xfId="10618"/>
    <cellStyle name="Percent 5 6 3 4 4 2" xfId="27608"/>
    <cellStyle name="Percent 5 6 3 4 5" xfId="17864"/>
    <cellStyle name="Percent 5 6 3 4 6" xfId="20648"/>
    <cellStyle name="Percent 5 6 3 5" xfId="5049"/>
    <cellStyle name="Percent 5 6 3 5 2" xfId="9225"/>
    <cellStyle name="Percent 5 6 3 5 2 2" xfId="15490"/>
    <cellStyle name="Percent 5 6 3 5 2 2 2" xfId="32480"/>
    <cellStyle name="Percent 5 6 3 5 2 3" xfId="25520"/>
    <cellStyle name="Percent 5 6 3 5 3" xfId="7137"/>
    <cellStyle name="Percent 5 6 3 5 3 2" xfId="13402"/>
    <cellStyle name="Percent 5 6 3 5 3 2 2" xfId="30392"/>
    <cellStyle name="Percent 5 6 3 5 3 3" xfId="23432"/>
    <cellStyle name="Percent 5 6 3 5 4" xfId="11314"/>
    <cellStyle name="Percent 5 6 3 5 4 2" xfId="28304"/>
    <cellStyle name="Percent 5 6 3 5 5" xfId="18560"/>
    <cellStyle name="Percent 5 6 3 5 6" xfId="21344"/>
    <cellStyle name="Percent 5 6 3 6" xfId="7833"/>
    <cellStyle name="Percent 5 6 3 6 2" xfId="14098"/>
    <cellStyle name="Percent 5 6 3 6 2 2" xfId="31088"/>
    <cellStyle name="Percent 5 6 3 6 3" xfId="24128"/>
    <cellStyle name="Percent 5 6 3 7" xfId="5745"/>
    <cellStyle name="Percent 5 6 3 7 2" xfId="12010"/>
    <cellStyle name="Percent 5 6 3 7 2 2" xfId="29000"/>
    <cellStyle name="Percent 5 6 3 7 3" xfId="22040"/>
    <cellStyle name="Percent 5 6 3 8" xfId="9922"/>
    <cellStyle name="Percent 5 6 3 8 2" xfId="26912"/>
    <cellStyle name="Percent 5 6 3 8 3" xfId="19952"/>
    <cellStyle name="Percent 5 6 3 9" xfId="16484"/>
    <cellStyle name="Percent 5 6 3 9 2" xfId="26216"/>
    <cellStyle name="Percent 5 6 4" xfId="3750"/>
    <cellStyle name="Percent 5 6 4 10" xfId="19349"/>
    <cellStyle name="Percent 5 6 4 2" xfId="4092"/>
    <cellStyle name="Percent 5 6 4 2 2" xfId="4788"/>
    <cellStyle name="Percent 5 6 4 2 2 2" xfId="8964"/>
    <cellStyle name="Percent 5 6 4 2 2 2 2" xfId="15229"/>
    <cellStyle name="Percent 5 6 4 2 2 2 2 2" xfId="32219"/>
    <cellStyle name="Percent 5 6 4 2 2 2 3" xfId="25259"/>
    <cellStyle name="Percent 5 6 4 2 2 3" xfId="6876"/>
    <cellStyle name="Percent 5 6 4 2 2 3 2" xfId="13141"/>
    <cellStyle name="Percent 5 6 4 2 2 3 2 2" xfId="30131"/>
    <cellStyle name="Percent 5 6 4 2 2 3 3" xfId="23171"/>
    <cellStyle name="Percent 5 6 4 2 2 4" xfId="11053"/>
    <cellStyle name="Percent 5 6 4 2 2 4 2" xfId="28043"/>
    <cellStyle name="Percent 5 6 4 2 2 5" xfId="18299"/>
    <cellStyle name="Percent 5 6 4 2 2 6" xfId="21083"/>
    <cellStyle name="Percent 5 6 4 2 3" xfId="5484"/>
    <cellStyle name="Percent 5 6 4 2 3 2" xfId="9660"/>
    <cellStyle name="Percent 5 6 4 2 3 2 2" xfId="15925"/>
    <cellStyle name="Percent 5 6 4 2 3 2 2 2" xfId="32915"/>
    <cellStyle name="Percent 5 6 4 2 3 2 3" xfId="25955"/>
    <cellStyle name="Percent 5 6 4 2 3 3" xfId="7572"/>
    <cellStyle name="Percent 5 6 4 2 3 3 2" xfId="13837"/>
    <cellStyle name="Percent 5 6 4 2 3 3 2 2" xfId="30827"/>
    <cellStyle name="Percent 5 6 4 2 3 3 3" xfId="23867"/>
    <cellStyle name="Percent 5 6 4 2 3 4" xfId="11749"/>
    <cellStyle name="Percent 5 6 4 2 3 4 2" xfId="28739"/>
    <cellStyle name="Percent 5 6 4 2 3 5" xfId="18995"/>
    <cellStyle name="Percent 5 6 4 2 3 6" xfId="21779"/>
    <cellStyle name="Percent 5 6 4 2 4" xfId="8268"/>
    <cellStyle name="Percent 5 6 4 2 4 2" xfId="14533"/>
    <cellStyle name="Percent 5 6 4 2 4 2 2" xfId="31523"/>
    <cellStyle name="Percent 5 6 4 2 4 3" xfId="24563"/>
    <cellStyle name="Percent 5 6 4 2 5" xfId="6180"/>
    <cellStyle name="Percent 5 6 4 2 5 2" xfId="12445"/>
    <cellStyle name="Percent 5 6 4 2 5 2 2" xfId="29435"/>
    <cellStyle name="Percent 5 6 4 2 5 3" xfId="22475"/>
    <cellStyle name="Percent 5 6 4 2 6" xfId="10357"/>
    <cellStyle name="Percent 5 6 4 2 6 2" xfId="27347"/>
    <cellStyle name="Percent 5 6 4 2 6 3" xfId="20387"/>
    <cellStyle name="Percent 5 6 4 2 7" xfId="16919"/>
    <cellStyle name="Percent 5 6 4 2 7 2" xfId="26651"/>
    <cellStyle name="Percent 5 6 4 2 8" xfId="17603"/>
    <cellStyle name="Percent 5 6 4 2 9" xfId="19691"/>
    <cellStyle name="Percent 5 6 4 3" xfId="4446"/>
    <cellStyle name="Percent 5 6 4 3 2" xfId="8622"/>
    <cellStyle name="Percent 5 6 4 3 2 2" xfId="14887"/>
    <cellStyle name="Percent 5 6 4 3 2 2 2" xfId="31877"/>
    <cellStyle name="Percent 5 6 4 3 2 3" xfId="24917"/>
    <cellStyle name="Percent 5 6 4 3 3" xfId="6534"/>
    <cellStyle name="Percent 5 6 4 3 3 2" xfId="12799"/>
    <cellStyle name="Percent 5 6 4 3 3 2 2" xfId="29789"/>
    <cellStyle name="Percent 5 6 4 3 3 3" xfId="22829"/>
    <cellStyle name="Percent 5 6 4 3 4" xfId="10711"/>
    <cellStyle name="Percent 5 6 4 3 4 2" xfId="27701"/>
    <cellStyle name="Percent 5 6 4 3 5" xfId="17957"/>
    <cellStyle name="Percent 5 6 4 3 6" xfId="20741"/>
    <cellStyle name="Percent 5 6 4 4" xfId="5142"/>
    <cellStyle name="Percent 5 6 4 4 2" xfId="9318"/>
    <cellStyle name="Percent 5 6 4 4 2 2" xfId="15583"/>
    <cellStyle name="Percent 5 6 4 4 2 2 2" xfId="32573"/>
    <cellStyle name="Percent 5 6 4 4 2 3" xfId="25613"/>
    <cellStyle name="Percent 5 6 4 4 3" xfId="7230"/>
    <cellStyle name="Percent 5 6 4 4 3 2" xfId="13495"/>
    <cellStyle name="Percent 5 6 4 4 3 2 2" xfId="30485"/>
    <cellStyle name="Percent 5 6 4 4 3 3" xfId="23525"/>
    <cellStyle name="Percent 5 6 4 4 4" xfId="11407"/>
    <cellStyle name="Percent 5 6 4 4 4 2" xfId="28397"/>
    <cellStyle name="Percent 5 6 4 4 5" xfId="18653"/>
    <cellStyle name="Percent 5 6 4 4 6" xfId="21437"/>
    <cellStyle name="Percent 5 6 4 5" xfId="7926"/>
    <cellStyle name="Percent 5 6 4 5 2" xfId="14191"/>
    <cellStyle name="Percent 5 6 4 5 2 2" xfId="31181"/>
    <cellStyle name="Percent 5 6 4 5 3" xfId="24221"/>
    <cellStyle name="Percent 5 6 4 6" xfId="5838"/>
    <cellStyle name="Percent 5 6 4 6 2" xfId="12103"/>
    <cellStyle name="Percent 5 6 4 6 2 2" xfId="29093"/>
    <cellStyle name="Percent 5 6 4 6 3" xfId="22133"/>
    <cellStyle name="Percent 5 6 4 7" xfId="10015"/>
    <cellStyle name="Percent 5 6 4 7 2" xfId="27005"/>
    <cellStyle name="Percent 5 6 4 7 3" xfId="20045"/>
    <cellStyle name="Percent 5 6 4 8" xfId="16577"/>
    <cellStyle name="Percent 5 6 4 8 2" xfId="26309"/>
    <cellStyle name="Percent 5 6 4 9" xfId="17261"/>
    <cellStyle name="Percent 5 6 5" xfId="3921"/>
    <cellStyle name="Percent 5 6 5 2" xfId="4617"/>
    <cellStyle name="Percent 5 6 5 2 2" xfId="8793"/>
    <cellStyle name="Percent 5 6 5 2 2 2" xfId="15058"/>
    <cellStyle name="Percent 5 6 5 2 2 2 2" xfId="32048"/>
    <cellStyle name="Percent 5 6 5 2 2 3" xfId="25088"/>
    <cellStyle name="Percent 5 6 5 2 3" xfId="6705"/>
    <cellStyle name="Percent 5 6 5 2 3 2" xfId="12970"/>
    <cellStyle name="Percent 5 6 5 2 3 2 2" xfId="29960"/>
    <cellStyle name="Percent 5 6 5 2 3 3" xfId="23000"/>
    <cellStyle name="Percent 5 6 5 2 4" xfId="10882"/>
    <cellStyle name="Percent 5 6 5 2 4 2" xfId="27872"/>
    <cellStyle name="Percent 5 6 5 2 5" xfId="18128"/>
    <cellStyle name="Percent 5 6 5 2 6" xfId="20912"/>
    <cellStyle name="Percent 5 6 5 3" xfId="5313"/>
    <cellStyle name="Percent 5 6 5 3 2" xfId="9489"/>
    <cellStyle name="Percent 5 6 5 3 2 2" xfId="15754"/>
    <cellStyle name="Percent 5 6 5 3 2 2 2" xfId="32744"/>
    <cellStyle name="Percent 5 6 5 3 2 3" xfId="25784"/>
    <cellStyle name="Percent 5 6 5 3 3" xfId="7401"/>
    <cellStyle name="Percent 5 6 5 3 3 2" xfId="13666"/>
    <cellStyle name="Percent 5 6 5 3 3 2 2" xfId="30656"/>
    <cellStyle name="Percent 5 6 5 3 3 3" xfId="23696"/>
    <cellStyle name="Percent 5 6 5 3 4" xfId="11578"/>
    <cellStyle name="Percent 5 6 5 3 4 2" xfId="28568"/>
    <cellStyle name="Percent 5 6 5 3 5" xfId="18824"/>
    <cellStyle name="Percent 5 6 5 3 6" xfId="21608"/>
    <cellStyle name="Percent 5 6 5 4" xfId="8097"/>
    <cellStyle name="Percent 5 6 5 4 2" xfId="14362"/>
    <cellStyle name="Percent 5 6 5 4 2 2" xfId="31352"/>
    <cellStyle name="Percent 5 6 5 4 3" xfId="24392"/>
    <cellStyle name="Percent 5 6 5 5" xfId="6009"/>
    <cellStyle name="Percent 5 6 5 5 2" xfId="12274"/>
    <cellStyle name="Percent 5 6 5 5 2 2" xfId="29264"/>
    <cellStyle name="Percent 5 6 5 5 3" xfId="22304"/>
    <cellStyle name="Percent 5 6 5 6" xfId="10186"/>
    <cellStyle name="Percent 5 6 5 6 2" xfId="27176"/>
    <cellStyle name="Percent 5 6 5 6 3" xfId="20216"/>
    <cellStyle name="Percent 5 6 5 7" xfId="16748"/>
    <cellStyle name="Percent 5 6 5 7 2" xfId="26480"/>
    <cellStyle name="Percent 5 6 5 8" xfId="17432"/>
    <cellStyle name="Percent 5 6 5 9" xfId="19520"/>
    <cellStyle name="Percent 5 6 6" xfId="4275"/>
    <cellStyle name="Percent 5 6 6 2" xfId="8451"/>
    <cellStyle name="Percent 5 6 6 2 2" xfId="14716"/>
    <cellStyle name="Percent 5 6 6 2 2 2" xfId="31706"/>
    <cellStyle name="Percent 5 6 6 2 3" xfId="24746"/>
    <cellStyle name="Percent 5 6 6 3" xfId="6363"/>
    <cellStyle name="Percent 5 6 6 3 2" xfId="12628"/>
    <cellStyle name="Percent 5 6 6 3 2 2" xfId="29618"/>
    <cellStyle name="Percent 5 6 6 3 3" xfId="22658"/>
    <cellStyle name="Percent 5 6 6 4" xfId="10540"/>
    <cellStyle name="Percent 5 6 6 4 2" xfId="27530"/>
    <cellStyle name="Percent 5 6 6 5" xfId="17786"/>
    <cellStyle name="Percent 5 6 6 6" xfId="20570"/>
    <cellStyle name="Percent 5 6 7" xfId="4971"/>
    <cellStyle name="Percent 5 6 7 2" xfId="9147"/>
    <cellStyle name="Percent 5 6 7 2 2" xfId="15412"/>
    <cellStyle name="Percent 5 6 7 2 2 2" xfId="32402"/>
    <cellStyle name="Percent 5 6 7 2 3" xfId="25442"/>
    <cellStyle name="Percent 5 6 7 3" xfId="7059"/>
    <cellStyle name="Percent 5 6 7 3 2" xfId="13324"/>
    <cellStyle name="Percent 5 6 7 3 2 2" xfId="30314"/>
    <cellStyle name="Percent 5 6 7 3 3" xfId="23354"/>
    <cellStyle name="Percent 5 6 7 4" xfId="11236"/>
    <cellStyle name="Percent 5 6 7 4 2" xfId="28226"/>
    <cellStyle name="Percent 5 6 7 5" xfId="18482"/>
    <cellStyle name="Percent 5 6 7 6" xfId="21266"/>
    <cellStyle name="Percent 5 6 8" xfId="7755"/>
    <cellStyle name="Percent 5 6 8 2" xfId="14020"/>
    <cellStyle name="Percent 5 6 8 2 2" xfId="31010"/>
    <cellStyle name="Percent 5 6 8 3" xfId="24050"/>
    <cellStyle name="Percent 5 6 9" xfId="5667"/>
    <cellStyle name="Percent 5 6 9 2" xfId="11932"/>
    <cellStyle name="Percent 5 6 9 2 2" xfId="28922"/>
    <cellStyle name="Percent 5 6 9 3" xfId="21962"/>
    <cellStyle name="Percent 5 7" xfId="3606"/>
    <cellStyle name="Percent 5 7 10" xfId="16433"/>
    <cellStyle name="Percent 5 7 10 2" xfId="26165"/>
    <cellStyle name="Percent 5 7 11" xfId="17117"/>
    <cellStyle name="Percent 5 7 12" xfId="19205"/>
    <cellStyle name="Percent 5 7 2" xfId="3684"/>
    <cellStyle name="Percent 5 7 2 10" xfId="17195"/>
    <cellStyle name="Percent 5 7 2 11" xfId="19283"/>
    <cellStyle name="Percent 5 7 2 2" xfId="3855"/>
    <cellStyle name="Percent 5 7 2 2 10" xfId="19454"/>
    <cellStyle name="Percent 5 7 2 2 2" xfId="4197"/>
    <cellStyle name="Percent 5 7 2 2 2 2" xfId="4893"/>
    <cellStyle name="Percent 5 7 2 2 2 2 2" xfId="9069"/>
    <cellStyle name="Percent 5 7 2 2 2 2 2 2" xfId="15334"/>
    <cellStyle name="Percent 5 7 2 2 2 2 2 2 2" xfId="32324"/>
    <cellStyle name="Percent 5 7 2 2 2 2 2 3" xfId="25364"/>
    <cellStyle name="Percent 5 7 2 2 2 2 3" xfId="6981"/>
    <cellStyle name="Percent 5 7 2 2 2 2 3 2" xfId="13246"/>
    <cellStyle name="Percent 5 7 2 2 2 2 3 2 2" xfId="30236"/>
    <cellStyle name="Percent 5 7 2 2 2 2 3 3" xfId="23276"/>
    <cellStyle name="Percent 5 7 2 2 2 2 4" xfId="11158"/>
    <cellStyle name="Percent 5 7 2 2 2 2 4 2" xfId="28148"/>
    <cellStyle name="Percent 5 7 2 2 2 2 5" xfId="18404"/>
    <cellStyle name="Percent 5 7 2 2 2 2 6" xfId="21188"/>
    <cellStyle name="Percent 5 7 2 2 2 3" xfId="5589"/>
    <cellStyle name="Percent 5 7 2 2 2 3 2" xfId="9765"/>
    <cellStyle name="Percent 5 7 2 2 2 3 2 2" xfId="16030"/>
    <cellStyle name="Percent 5 7 2 2 2 3 2 2 2" xfId="33020"/>
    <cellStyle name="Percent 5 7 2 2 2 3 2 3" xfId="26060"/>
    <cellStyle name="Percent 5 7 2 2 2 3 3" xfId="7677"/>
    <cellStyle name="Percent 5 7 2 2 2 3 3 2" xfId="13942"/>
    <cellStyle name="Percent 5 7 2 2 2 3 3 2 2" xfId="30932"/>
    <cellStyle name="Percent 5 7 2 2 2 3 3 3" xfId="23972"/>
    <cellStyle name="Percent 5 7 2 2 2 3 4" xfId="11854"/>
    <cellStyle name="Percent 5 7 2 2 2 3 4 2" xfId="28844"/>
    <cellStyle name="Percent 5 7 2 2 2 3 5" xfId="19100"/>
    <cellStyle name="Percent 5 7 2 2 2 3 6" xfId="21884"/>
    <cellStyle name="Percent 5 7 2 2 2 4" xfId="8373"/>
    <cellStyle name="Percent 5 7 2 2 2 4 2" xfId="14638"/>
    <cellStyle name="Percent 5 7 2 2 2 4 2 2" xfId="31628"/>
    <cellStyle name="Percent 5 7 2 2 2 4 3" xfId="24668"/>
    <cellStyle name="Percent 5 7 2 2 2 5" xfId="6285"/>
    <cellStyle name="Percent 5 7 2 2 2 5 2" xfId="12550"/>
    <cellStyle name="Percent 5 7 2 2 2 5 2 2" xfId="29540"/>
    <cellStyle name="Percent 5 7 2 2 2 5 3" xfId="22580"/>
    <cellStyle name="Percent 5 7 2 2 2 6" xfId="10462"/>
    <cellStyle name="Percent 5 7 2 2 2 6 2" xfId="27452"/>
    <cellStyle name="Percent 5 7 2 2 2 6 3" xfId="20492"/>
    <cellStyle name="Percent 5 7 2 2 2 7" xfId="17024"/>
    <cellStyle name="Percent 5 7 2 2 2 7 2" xfId="26756"/>
    <cellStyle name="Percent 5 7 2 2 2 8" xfId="17708"/>
    <cellStyle name="Percent 5 7 2 2 2 9" xfId="19796"/>
    <cellStyle name="Percent 5 7 2 2 3" xfId="4551"/>
    <cellStyle name="Percent 5 7 2 2 3 2" xfId="8727"/>
    <cellStyle name="Percent 5 7 2 2 3 2 2" xfId="14992"/>
    <cellStyle name="Percent 5 7 2 2 3 2 2 2" xfId="31982"/>
    <cellStyle name="Percent 5 7 2 2 3 2 3" xfId="25022"/>
    <cellStyle name="Percent 5 7 2 2 3 3" xfId="6639"/>
    <cellStyle name="Percent 5 7 2 2 3 3 2" xfId="12904"/>
    <cellStyle name="Percent 5 7 2 2 3 3 2 2" xfId="29894"/>
    <cellStyle name="Percent 5 7 2 2 3 3 3" xfId="22934"/>
    <cellStyle name="Percent 5 7 2 2 3 4" xfId="10816"/>
    <cellStyle name="Percent 5 7 2 2 3 4 2" xfId="27806"/>
    <cellStyle name="Percent 5 7 2 2 3 5" xfId="18062"/>
    <cellStyle name="Percent 5 7 2 2 3 6" xfId="20846"/>
    <cellStyle name="Percent 5 7 2 2 4" xfId="5247"/>
    <cellStyle name="Percent 5 7 2 2 4 2" xfId="9423"/>
    <cellStyle name="Percent 5 7 2 2 4 2 2" xfId="15688"/>
    <cellStyle name="Percent 5 7 2 2 4 2 2 2" xfId="32678"/>
    <cellStyle name="Percent 5 7 2 2 4 2 3" xfId="25718"/>
    <cellStyle name="Percent 5 7 2 2 4 3" xfId="7335"/>
    <cellStyle name="Percent 5 7 2 2 4 3 2" xfId="13600"/>
    <cellStyle name="Percent 5 7 2 2 4 3 2 2" xfId="30590"/>
    <cellStyle name="Percent 5 7 2 2 4 3 3" xfId="23630"/>
    <cellStyle name="Percent 5 7 2 2 4 4" xfId="11512"/>
    <cellStyle name="Percent 5 7 2 2 4 4 2" xfId="28502"/>
    <cellStyle name="Percent 5 7 2 2 4 5" xfId="18758"/>
    <cellStyle name="Percent 5 7 2 2 4 6" xfId="21542"/>
    <cellStyle name="Percent 5 7 2 2 5" xfId="8031"/>
    <cellStyle name="Percent 5 7 2 2 5 2" xfId="14296"/>
    <cellStyle name="Percent 5 7 2 2 5 2 2" xfId="31286"/>
    <cellStyle name="Percent 5 7 2 2 5 3" xfId="24326"/>
    <cellStyle name="Percent 5 7 2 2 6" xfId="5943"/>
    <cellStyle name="Percent 5 7 2 2 6 2" xfId="12208"/>
    <cellStyle name="Percent 5 7 2 2 6 2 2" xfId="29198"/>
    <cellStyle name="Percent 5 7 2 2 6 3" xfId="22238"/>
    <cellStyle name="Percent 5 7 2 2 7" xfId="10120"/>
    <cellStyle name="Percent 5 7 2 2 7 2" xfId="27110"/>
    <cellStyle name="Percent 5 7 2 2 7 3" xfId="20150"/>
    <cellStyle name="Percent 5 7 2 2 8" xfId="16682"/>
    <cellStyle name="Percent 5 7 2 2 8 2" xfId="26414"/>
    <cellStyle name="Percent 5 7 2 2 9" xfId="17366"/>
    <cellStyle name="Percent 5 7 2 3" xfId="4026"/>
    <cellStyle name="Percent 5 7 2 3 2" xfId="4722"/>
    <cellStyle name="Percent 5 7 2 3 2 2" xfId="8898"/>
    <cellStyle name="Percent 5 7 2 3 2 2 2" xfId="15163"/>
    <cellStyle name="Percent 5 7 2 3 2 2 2 2" xfId="32153"/>
    <cellStyle name="Percent 5 7 2 3 2 2 3" xfId="25193"/>
    <cellStyle name="Percent 5 7 2 3 2 3" xfId="6810"/>
    <cellStyle name="Percent 5 7 2 3 2 3 2" xfId="13075"/>
    <cellStyle name="Percent 5 7 2 3 2 3 2 2" xfId="30065"/>
    <cellStyle name="Percent 5 7 2 3 2 3 3" xfId="23105"/>
    <cellStyle name="Percent 5 7 2 3 2 4" xfId="10987"/>
    <cellStyle name="Percent 5 7 2 3 2 4 2" xfId="27977"/>
    <cellStyle name="Percent 5 7 2 3 2 5" xfId="18233"/>
    <cellStyle name="Percent 5 7 2 3 2 6" xfId="21017"/>
    <cellStyle name="Percent 5 7 2 3 3" xfId="5418"/>
    <cellStyle name="Percent 5 7 2 3 3 2" xfId="9594"/>
    <cellStyle name="Percent 5 7 2 3 3 2 2" xfId="15859"/>
    <cellStyle name="Percent 5 7 2 3 3 2 2 2" xfId="32849"/>
    <cellStyle name="Percent 5 7 2 3 3 2 3" xfId="25889"/>
    <cellStyle name="Percent 5 7 2 3 3 3" xfId="7506"/>
    <cellStyle name="Percent 5 7 2 3 3 3 2" xfId="13771"/>
    <cellStyle name="Percent 5 7 2 3 3 3 2 2" xfId="30761"/>
    <cellStyle name="Percent 5 7 2 3 3 3 3" xfId="23801"/>
    <cellStyle name="Percent 5 7 2 3 3 4" xfId="11683"/>
    <cellStyle name="Percent 5 7 2 3 3 4 2" xfId="28673"/>
    <cellStyle name="Percent 5 7 2 3 3 5" xfId="18929"/>
    <cellStyle name="Percent 5 7 2 3 3 6" xfId="21713"/>
    <cellStyle name="Percent 5 7 2 3 4" xfId="8202"/>
    <cellStyle name="Percent 5 7 2 3 4 2" xfId="14467"/>
    <cellStyle name="Percent 5 7 2 3 4 2 2" xfId="31457"/>
    <cellStyle name="Percent 5 7 2 3 4 3" xfId="24497"/>
    <cellStyle name="Percent 5 7 2 3 5" xfId="6114"/>
    <cellStyle name="Percent 5 7 2 3 5 2" xfId="12379"/>
    <cellStyle name="Percent 5 7 2 3 5 2 2" xfId="29369"/>
    <cellStyle name="Percent 5 7 2 3 5 3" xfId="22409"/>
    <cellStyle name="Percent 5 7 2 3 6" xfId="10291"/>
    <cellStyle name="Percent 5 7 2 3 6 2" xfId="27281"/>
    <cellStyle name="Percent 5 7 2 3 6 3" xfId="20321"/>
    <cellStyle name="Percent 5 7 2 3 7" xfId="16853"/>
    <cellStyle name="Percent 5 7 2 3 7 2" xfId="26585"/>
    <cellStyle name="Percent 5 7 2 3 8" xfId="17537"/>
    <cellStyle name="Percent 5 7 2 3 9" xfId="19625"/>
    <cellStyle name="Percent 5 7 2 4" xfId="4380"/>
    <cellStyle name="Percent 5 7 2 4 2" xfId="8556"/>
    <cellStyle name="Percent 5 7 2 4 2 2" xfId="14821"/>
    <cellStyle name="Percent 5 7 2 4 2 2 2" xfId="31811"/>
    <cellStyle name="Percent 5 7 2 4 2 3" xfId="24851"/>
    <cellStyle name="Percent 5 7 2 4 3" xfId="6468"/>
    <cellStyle name="Percent 5 7 2 4 3 2" xfId="12733"/>
    <cellStyle name="Percent 5 7 2 4 3 2 2" xfId="29723"/>
    <cellStyle name="Percent 5 7 2 4 3 3" xfId="22763"/>
    <cellStyle name="Percent 5 7 2 4 4" xfId="10645"/>
    <cellStyle name="Percent 5 7 2 4 4 2" xfId="27635"/>
    <cellStyle name="Percent 5 7 2 4 5" xfId="17891"/>
    <cellStyle name="Percent 5 7 2 4 6" xfId="20675"/>
    <cellStyle name="Percent 5 7 2 5" xfId="5076"/>
    <cellStyle name="Percent 5 7 2 5 2" xfId="9252"/>
    <cellStyle name="Percent 5 7 2 5 2 2" xfId="15517"/>
    <cellStyle name="Percent 5 7 2 5 2 2 2" xfId="32507"/>
    <cellStyle name="Percent 5 7 2 5 2 3" xfId="25547"/>
    <cellStyle name="Percent 5 7 2 5 3" xfId="7164"/>
    <cellStyle name="Percent 5 7 2 5 3 2" xfId="13429"/>
    <cellStyle name="Percent 5 7 2 5 3 2 2" xfId="30419"/>
    <cellStyle name="Percent 5 7 2 5 3 3" xfId="23459"/>
    <cellStyle name="Percent 5 7 2 5 4" xfId="11341"/>
    <cellStyle name="Percent 5 7 2 5 4 2" xfId="28331"/>
    <cellStyle name="Percent 5 7 2 5 5" xfId="18587"/>
    <cellStyle name="Percent 5 7 2 5 6" xfId="21371"/>
    <cellStyle name="Percent 5 7 2 6" xfId="7860"/>
    <cellStyle name="Percent 5 7 2 6 2" xfId="14125"/>
    <cellStyle name="Percent 5 7 2 6 2 2" xfId="31115"/>
    <cellStyle name="Percent 5 7 2 6 3" xfId="24155"/>
    <cellStyle name="Percent 5 7 2 7" xfId="5772"/>
    <cellStyle name="Percent 5 7 2 7 2" xfId="12037"/>
    <cellStyle name="Percent 5 7 2 7 2 2" xfId="29027"/>
    <cellStyle name="Percent 5 7 2 7 3" xfId="22067"/>
    <cellStyle name="Percent 5 7 2 8" xfId="9949"/>
    <cellStyle name="Percent 5 7 2 8 2" xfId="26939"/>
    <cellStyle name="Percent 5 7 2 8 3" xfId="19979"/>
    <cellStyle name="Percent 5 7 2 9" xfId="16511"/>
    <cellStyle name="Percent 5 7 2 9 2" xfId="26243"/>
    <cellStyle name="Percent 5 7 3" xfId="3777"/>
    <cellStyle name="Percent 5 7 3 10" xfId="19376"/>
    <cellStyle name="Percent 5 7 3 2" xfId="4119"/>
    <cellStyle name="Percent 5 7 3 2 2" xfId="4815"/>
    <cellStyle name="Percent 5 7 3 2 2 2" xfId="8991"/>
    <cellStyle name="Percent 5 7 3 2 2 2 2" xfId="15256"/>
    <cellStyle name="Percent 5 7 3 2 2 2 2 2" xfId="32246"/>
    <cellStyle name="Percent 5 7 3 2 2 2 3" xfId="25286"/>
    <cellStyle name="Percent 5 7 3 2 2 3" xfId="6903"/>
    <cellStyle name="Percent 5 7 3 2 2 3 2" xfId="13168"/>
    <cellStyle name="Percent 5 7 3 2 2 3 2 2" xfId="30158"/>
    <cellStyle name="Percent 5 7 3 2 2 3 3" xfId="23198"/>
    <cellStyle name="Percent 5 7 3 2 2 4" xfId="11080"/>
    <cellStyle name="Percent 5 7 3 2 2 4 2" xfId="28070"/>
    <cellStyle name="Percent 5 7 3 2 2 5" xfId="18326"/>
    <cellStyle name="Percent 5 7 3 2 2 6" xfId="21110"/>
    <cellStyle name="Percent 5 7 3 2 3" xfId="5511"/>
    <cellStyle name="Percent 5 7 3 2 3 2" xfId="9687"/>
    <cellStyle name="Percent 5 7 3 2 3 2 2" xfId="15952"/>
    <cellStyle name="Percent 5 7 3 2 3 2 2 2" xfId="32942"/>
    <cellStyle name="Percent 5 7 3 2 3 2 3" xfId="25982"/>
    <cellStyle name="Percent 5 7 3 2 3 3" xfId="7599"/>
    <cellStyle name="Percent 5 7 3 2 3 3 2" xfId="13864"/>
    <cellStyle name="Percent 5 7 3 2 3 3 2 2" xfId="30854"/>
    <cellStyle name="Percent 5 7 3 2 3 3 3" xfId="23894"/>
    <cellStyle name="Percent 5 7 3 2 3 4" xfId="11776"/>
    <cellStyle name="Percent 5 7 3 2 3 4 2" xfId="28766"/>
    <cellStyle name="Percent 5 7 3 2 3 5" xfId="19022"/>
    <cellStyle name="Percent 5 7 3 2 3 6" xfId="21806"/>
    <cellStyle name="Percent 5 7 3 2 4" xfId="8295"/>
    <cellStyle name="Percent 5 7 3 2 4 2" xfId="14560"/>
    <cellStyle name="Percent 5 7 3 2 4 2 2" xfId="31550"/>
    <cellStyle name="Percent 5 7 3 2 4 3" xfId="24590"/>
    <cellStyle name="Percent 5 7 3 2 5" xfId="6207"/>
    <cellStyle name="Percent 5 7 3 2 5 2" xfId="12472"/>
    <cellStyle name="Percent 5 7 3 2 5 2 2" xfId="29462"/>
    <cellStyle name="Percent 5 7 3 2 5 3" xfId="22502"/>
    <cellStyle name="Percent 5 7 3 2 6" xfId="10384"/>
    <cellStyle name="Percent 5 7 3 2 6 2" xfId="27374"/>
    <cellStyle name="Percent 5 7 3 2 6 3" xfId="20414"/>
    <cellStyle name="Percent 5 7 3 2 7" xfId="16946"/>
    <cellStyle name="Percent 5 7 3 2 7 2" xfId="26678"/>
    <cellStyle name="Percent 5 7 3 2 8" xfId="17630"/>
    <cellStyle name="Percent 5 7 3 2 9" xfId="19718"/>
    <cellStyle name="Percent 5 7 3 3" xfId="4473"/>
    <cellStyle name="Percent 5 7 3 3 2" xfId="8649"/>
    <cellStyle name="Percent 5 7 3 3 2 2" xfId="14914"/>
    <cellStyle name="Percent 5 7 3 3 2 2 2" xfId="31904"/>
    <cellStyle name="Percent 5 7 3 3 2 3" xfId="24944"/>
    <cellStyle name="Percent 5 7 3 3 3" xfId="6561"/>
    <cellStyle name="Percent 5 7 3 3 3 2" xfId="12826"/>
    <cellStyle name="Percent 5 7 3 3 3 2 2" xfId="29816"/>
    <cellStyle name="Percent 5 7 3 3 3 3" xfId="22856"/>
    <cellStyle name="Percent 5 7 3 3 4" xfId="10738"/>
    <cellStyle name="Percent 5 7 3 3 4 2" xfId="27728"/>
    <cellStyle name="Percent 5 7 3 3 5" xfId="17984"/>
    <cellStyle name="Percent 5 7 3 3 6" xfId="20768"/>
    <cellStyle name="Percent 5 7 3 4" xfId="5169"/>
    <cellStyle name="Percent 5 7 3 4 2" xfId="9345"/>
    <cellStyle name="Percent 5 7 3 4 2 2" xfId="15610"/>
    <cellStyle name="Percent 5 7 3 4 2 2 2" xfId="32600"/>
    <cellStyle name="Percent 5 7 3 4 2 3" xfId="25640"/>
    <cellStyle name="Percent 5 7 3 4 3" xfId="7257"/>
    <cellStyle name="Percent 5 7 3 4 3 2" xfId="13522"/>
    <cellStyle name="Percent 5 7 3 4 3 2 2" xfId="30512"/>
    <cellStyle name="Percent 5 7 3 4 3 3" xfId="23552"/>
    <cellStyle name="Percent 5 7 3 4 4" xfId="11434"/>
    <cellStyle name="Percent 5 7 3 4 4 2" xfId="28424"/>
    <cellStyle name="Percent 5 7 3 4 5" xfId="18680"/>
    <cellStyle name="Percent 5 7 3 4 6" xfId="21464"/>
    <cellStyle name="Percent 5 7 3 5" xfId="7953"/>
    <cellStyle name="Percent 5 7 3 5 2" xfId="14218"/>
    <cellStyle name="Percent 5 7 3 5 2 2" xfId="31208"/>
    <cellStyle name="Percent 5 7 3 5 3" xfId="24248"/>
    <cellStyle name="Percent 5 7 3 6" xfId="5865"/>
    <cellStyle name="Percent 5 7 3 6 2" xfId="12130"/>
    <cellStyle name="Percent 5 7 3 6 2 2" xfId="29120"/>
    <cellStyle name="Percent 5 7 3 6 3" xfId="22160"/>
    <cellStyle name="Percent 5 7 3 7" xfId="10042"/>
    <cellStyle name="Percent 5 7 3 7 2" xfId="27032"/>
    <cellStyle name="Percent 5 7 3 7 3" xfId="20072"/>
    <cellStyle name="Percent 5 7 3 8" xfId="16604"/>
    <cellStyle name="Percent 5 7 3 8 2" xfId="26336"/>
    <cellStyle name="Percent 5 7 3 9" xfId="17288"/>
    <cellStyle name="Percent 5 7 4" xfId="3948"/>
    <cellStyle name="Percent 5 7 4 2" xfId="4644"/>
    <cellStyle name="Percent 5 7 4 2 2" xfId="8820"/>
    <cellStyle name="Percent 5 7 4 2 2 2" xfId="15085"/>
    <cellStyle name="Percent 5 7 4 2 2 2 2" xfId="32075"/>
    <cellStyle name="Percent 5 7 4 2 2 3" xfId="25115"/>
    <cellStyle name="Percent 5 7 4 2 3" xfId="6732"/>
    <cellStyle name="Percent 5 7 4 2 3 2" xfId="12997"/>
    <cellStyle name="Percent 5 7 4 2 3 2 2" xfId="29987"/>
    <cellStyle name="Percent 5 7 4 2 3 3" xfId="23027"/>
    <cellStyle name="Percent 5 7 4 2 4" xfId="10909"/>
    <cellStyle name="Percent 5 7 4 2 4 2" xfId="27899"/>
    <cellStyle name="Percent 5 7 4 2 5" xfId="18155"/>
    <cellStyle name="Percent 5 7 4 2 6" xfId="20939"/>
    <cellStyle name="Percent 5 7 4 3" xfId="5340"/>
    <cellStyle name="Percent 5 7 4 3 2" xfId="9516"/>
    <cellStyle name="Percent 5 7 4 3 2 2" xfId="15781"/>
    <cellStyle name="Percent 5 7 4 3 2 2 2" xfId="32771"/>
    <cellStyle name="Percent 5 7 4 3 2 3" xfId="25811"/>
    <cellStyle name="Percent 5 7 4 3 3" xfId="7428"/>
    <cellStyle name="Percent 5 7 4 3 3 2" xfId="13693"/>
    <cellStyle name="Percent 5 7 4 3 3 2 2" xfId="30683"/>
    <cellStyle name="Percent 5 7 4 3 3 3" xfId="23723"/>
    <cellStyle name="Percent 5 7 4 3 4" xfId="11605"/>
    <cellStyle name="Percent 5 7 4 3 4 2" xfId="28595"/>
    <cellStyle name="Percent 5 7 4 3 5" xfId="18851"/>
    <cellStyle name="Percent 5 7 4 3 6" xfId="21635"/>
    <cellStyle name="Percent 5 7 4 4" xfId="8124"/>
    <cellStyle name="Percent 5 7 4 4 2" xfId="14389"/>
    <cellStyle name="Percent 5 7 4 4 2 2" xfId="31379"/>
    <cellStyle name="Percent 5 7 4 4 3" xfId="24419"/>
    <cellStyle name="Percent 5 7 4 5" xfId="6036"/>
    <cellStyle name="Percent 5 7 4 5 2" xfId="12301"/>
    <cellStyle name="Percent 5 7 4 5 2 2" xfId="29291"/>
    <cellStyle name="Percent 5 7 4 5 3" xfId="22331"/>
    <cellStyle name="Percent 5 7 4 6" xfId="10213"/>
    <cellStyle name="Percent 5 7 4 6 2" xfId="27203"/>
    <cellStyle name="Percent 5 7 4 6 3" xfId="20243"/>
    <cellStyle name="Percent 5 7 4 7" xfId="16775"/>
    <cellStyle name="Percent 5 7 4 7 2" xfId="26507"/>
    <cellStyle name="Percent 5 7 4 8" xfId="17459"/>
    <cellStyle name="Percent 5 7 4 9" xfId="19547"/>
    <cellStyle name="Percent 5 7 5" xfId="4302"/>
    <cellStyle name="Percent 5 7 5 2" xfId="8478"/>
    <cellStyle name="Percent 5 7 5 2 2" xfId="14743"/>
    <cellStyle name="Percent 5 7 5 2 2 2" xfId="31733"/>
    <cellStyle name="Percent 5 7 5 2 3" xfId="24773"/>
    <cellStyle name="Percent 5 7 5 3" xfId="6390"/>
    <cellStyle name="Percent 5 7 5 3 2" xfId="12655"/>
    <cellStyle name="Percent 5 7 5 3 2 2" xfId="29645"/>
    <cellStyle name="Percent 5 7 5 3 3" xfId="22685"/>
    <cellStyle name="Percent 5 7 5 4" xfId="10567"/>
    <cellStyle name="Percent 5 7 5 4 2" xfId="27557"/>
    <cellStyle name="Percent 5 7 5 5" xfId="17813"/>
    <cellStyle name="Percent 5 7 5 6" xfId="20597"/>
    <cellStyle name="Percent 5 7 6" xfId="4998"/>
    <cellStyle name="Percent 5 7 6 2" xfId="9174"/>
    <cellStyle name="Percent 5 7 6 2 2" xfId="15439"/>
    <cellStyle name="Percent 5 7 6 2 2 2" xfId="32429"/>
    <cellStyle name="Percent 5 7 6 2 3" xfId="25469"/>
    <cellStyle name="Percent 5 7 6 3" xfId="7086"/>
    <cellStyle name="Percent 5 7 6 3 2" xfId="13351"/>
    <cellStyle name="Percent 5 7 6 3 2 2" xfId="30341"/>
    <cellStyle name="Percent 5 7 6 3 3" xfId="23381"/>
    <cellStyle name="Percent 5 7 6 4" xfId="11263"/>
    <cellStyle name="Percent 5 7 6 4 2" xfId="28253"/>
    <cellStyle name="Percent 5 7 6 5" xfId="18509"/>
    <cellStyle name="Percent 5 7 6 6" xfId="21293"/>
    <cellStyle name="Percent 5 7 7" xfId="7782"/>
    <cellStyle name="Percent 5 7 7 2" xfId="14047"/>
    <cellStyle name="Percent 5 7 7 2 2" xfId="31037"/>
    <cellStyle name="Percent 5 7 7 3" xfId="24077"/>
    <cellStyle name="Percent 5 7 8" xfId="5694"/>
    <cellStyle name="Percent 5 7 8 2" xfId="11959"/>
    <cellStyle name="Percent 5 7 8 2 2" xfId="28949"/>
    <cellStyle name="Percent 5 7 8 3" xfId="21989"/>
    <cellStyle name="Percent 5 7 9" xfId="9871"/>
    <cellStyle name="Percent 5 7 9 2" xfId="26861"/>
    <cellStyle name="Percent 5 7 9 3" xfId="19901"/>
    <cellStyle name="Percent 5 8" xfId="3645"/>
    <cellStyle name="Percent 5 8 10" xfId="17156"/>
    <cellStyle name="Percent 5 8 11" xfId="19244"/>
    <cellStyle name="Percent 5 8 2" xfId="3816"/>
    <cellStyle name="Percent 5 8 2 10" xfId="19415"/>
    <cellStyle name="Percent 5 8 2 2" xfId="4158"/>
    <cellStyle name="Percent 5 8 2 2 2" xfId="4854"/>
    <cellStyle name="Percent 5 8 2 2 2 2" xfId="9030"/>
    <cellStyle name="Percent 5 8 2 2 2 2 2" xfId="15295"/>
    <cellStyle name="Percent 5 8 2 2 2 2 2 2" xfId="32285"/>
    <cellStyle name="Percent 5 8 2 2 2 2 3" xfId="25325"/>
    <cellStyle name="Percent 5 8 2 2 2 3" xfId="6942"/>
    <cellStyle name="Percent 5 8 2 2 2 3 2" xfId="13207"/>
    <cellStyle name="Percent 5 8 2 2 2 3 2 2" xfId="30197"/>
    <cellStyle name="Percent 5 8 2 2 2 3 3" xfId="23237"/>
    <cellStyle name="Percent 5 8 2 2 2 4" xfId="11119"/>
    <cellStyle name="Percent 5 8 2 2 2 4 2" xfId="28109"/>
    <cellStyle name="Percent 5 8 2 2 2 5" xfId="18365"/>
    <cellStyle name="Percent 5 8 2 2 2 6" xfId="21149"/>
    <cellStyle name="Percent 5 8 2 2 3" xfId="5550"/>
    <cellStyle name="Percent 5 8 2 2 3 2" xfId="9726"/>
    <cellStyle name="Percent 5 8 2 2 3 2 2" xfId="15991"/>
    <cellStyle name="Percent 5 8 2 2 3 2 2 2" xfId="32981"/>
    <cellStyle name="Percent 5 8 2 2 3 2 3" xfId="26021"/>
    <cellStyle name="Percent 5 8 2 2 3 3" xfId="7638"/>
    <cellStyle name="Percent 5 8 2 2 3 3 2" xfId="13903"/>
    <cellStyle name="Percent 5 8 2 2 3 3 2 2" xfId="30893"/>
    <cellStyle name="Percent 5 8 2 2 3 3 3" xfId="23933"/>
    <cellStyle name="Percent 5 8 2 2 3 4" xfId="11815"/>
    <cellStyle name="Percent 5 8 2 2 3 4 2" xfId="28805"/>
    <cellStyle name="Percent 5 8 2 2 3 5" xfId="19061"/>
    <cellStyle name="Percent 5 8 2 2 3 6" xfId="21845"/>
    <cellStyle name="Percent 5 8 2 2 4" xfId="8334"/>
    <cellStyle name="Percent 5 8 2 2 4 2" xfId="14599"/>
    <cellStyle name="Percent 5 8 2 2 4 2 2" xfId="31589"/>
    <cellStyle name="Percent 5 8 2 2 4 3" xfId="24629"/>
    <cellStyle name="Percent 5 8 2 2 5" xfId="6246"/>
    <cellStyle name="Percent 5 8 2 2 5 2" xfId="12511"/>
    <cellStyle name="Percent 5 8 2 2 5 2 2" xfId="29501"/>
    <cellStyle name="Percent 5 8 2 2 5 3" xfId="22541"/>
    <cellStyle name="Percent 5 8 2 2 6" xfId="10423"/>
    <cellStyle name="Percent 5 8 2 2 6 2" xfId="27413"/>
    <cellStyle name="Percent 5 8 2 2 6 3" xfId="20453"/>
    <cellStyle name="Percent 5 8 2 2 7" xfId="16985"/>
    <cellStyle name="Percent 5 8 2 2 7 2" xfId="26717"/>
    <cellStyle name="Percent 5 8 2 2 8" xfId="17669"/>
    <cellStyle name="Percent 5 8 2 2 9" xfId="19757"/>
    <cellStyle name="Percent 5 8 2 3" xfId="4512"/>
    <cellStyle name="Percent 5 8 2 3 2" xfId="8688"/>
    <cellStyle name="Percent 5 8 2 3 2 2" xfId="14953"/>
    <cellStyle name="Percent 5 8 2 3 2 2 2" xfId="31943"/>
    <cellStyle name="Percent 5 8 2 3 2 3" xfId="24983"/>
    <cellStyle name="Percent 5 8 2 3 3" xfId="6600"/>
    <cellStyle name="Percent 5 8 2 3 3 2" xfId="12865"/>
    <cellStyle name="Percent 5 8 2 3 3 2 2" xfId="29855"/>
    <cellStyle name="Percent 5 8 2 3 3 3" xfId="22895"/>
    <cellStyle name="Percent 5 8 2 3 4" xfId="10777"/>
    <cellStyle name="Percent 5 8 2 3 4 2" xfId="27767"/>
    <cellStyle name="Percent 5 8 2 3 5" xfId="18023"/>
    <cellStyle name="Percent 5 8 2 3 6" xfId="20807"/>
    <cellStyle name="Percent 5 8 2 4" xfId="5208"/>
    <cellStyle name="Percent 5 8 2 4 2" xfId="9384"/>
    <cellStyle name="Percent 5 8 2 4 2 2" xfId="15649"/>
    <cellStyle name="Percent 5 8 2 4 2 2 2" xfId="32639"/>
    <cellStyle name="Percent 5 8 2 4 2 3" xfId="25679"/>
    <cellStyle name="Percent 5 8 2 4 3" xfId="7296"/>
    <cellStyle name="Percent 5 8 2 4 3 2" xfId="13561"/>
    <cellStyle name="Percent 5 8 2 4 3 2 2" xfId="30551"/>
    <cellStyle name="Percent 5 8 2 4 3 3" xfId="23591"/>
    <cellStyle name="Percent 5 8 2 4 4" xfId="11473"/>
    <cellStyle name="Percent 5 8 2 4 4 2" xfId="28463"/>
    <cellStyle name="Percent 5 8 2 4 5" xfId="18719"/>
    <cellStyle name="Percent 5 8 2 4 6" xfId="21503"/>
    <cellStyle name="Percent 5 8 2 5" xfId="7992"/>
    <cellStyle name="Percent 5 8 2 5 2" xfId="14257"/>
    <cellStyle name="Percent 5 8 2 5 2 2" xfId="31247"/>
    <cellStyle name="Percent 5 8 2 5 3" xfId="24287"/>
    <cellStyle name="Percent 5 8 2 6" xfId="5904"/>
    <cellStyle name="Percent 5 8 2 6 2" xfId="12169"/>
    <cellStyle name="Percent 5 8 2 6 2 2" xfId="29159"/>
    <cellStyle name="Percent 5 8 2 6 3" xfId="22199"/>
    <cellStyle name="Percent 5 8 2 7" xfId="10081"/>
    <cellStyle name="Percent 5 8 2 7 2" xfId="27071"/>
    <cellStyle name="Percent 5 8 2 7 3" xfId="20111"/>
    <cellStyle name="Percent 5 8 2 8" xfId="16643"/>
    <cellStyle name="Percent 5 8 2 8 2" xfId="26375"/>
    <cellStyle name="Percent 5 8 2 9" xfId="17327"/>
    <cellStyle name="Percent 5 8 3" xfId="3987"/>
    <cellStyle name="Percent 5 8 3 2" xfId="4683"/>
    <cellStyle name="Percent 5 8 3 2 2" xfId="8859"/>
    <cellStyle name="Percent 5 8 3 2 2 2" xfId="15124"/>
    <cellStyle name="Percent 5 8 3 2 2 2 2" xfId="32114"/>
    <cellStyle name="Percent 5 8 3 2 2 3" xfId="25154"/>
    <cellStyle name="Percent 5 8 3 2 3" xfId="6771"/>
    <cellStyle name="Percent 5 8 3 2 3 2" xfId="13036"/>
    <cellStyle name="Percent 5 8 3 2 3 2 2" xfId="30026"/>
    <cellStyle name="Percent 5 8 3 2 3 3" xfId="23066"/>
    <cellStyle name="Percent 5 8 3 2 4" xfId="10948"/>
    <cellStyle name="Percent 5 8 3 2 4 2" xfId="27938"/>
    <cellStyle name="Percent 5 8 3 2 5" xfId="18194"/>
    <cellStyle name="Percent 5 8 3 2 6" xfId="20978"/>
    <cellStyle name="Percent 5 8 3 3" xfId="5379"/>
    <cellStyle name="Percent 5 8 3 3 2" xfId="9555"/>
    <cellStyle name="Percent 5 8 3 3 2 2" xfId="15820"/>
    <cellStyle name="Percent 5 8 3 3 2 2 2" xfId="32810"/>
    <cellStyle name="Percent 5 8 3 3 2 3" xfId="25850"/>
    <cellStyle name="Percent 5 8 3 3 3" xfId="7467"/>
    <cellStyle name="Percent 5 8 3 3 3 2" xfId="13732"/>
    <cellStyle name="Percent 5 8 3 3 3 2 2" xfId="30722"/>
    <cellStyle name="Percent 5 8 3 3 3 3" xfId="23762"/>
    <cellStyle name="Percent 5 8 3 3 4" xfId="11644"/>
    <cellStyle name="Percent 5 8 3 3 4 2" xfId="28634"/>
    <cellStyle name="Percent 5 8 3 3 5" xfId="18890"/>
    <cellStyle name="Percent 5 8 3 3 6" xfId="21674"/>
    <cellStyle name="Percent 5 8 3 4" xfId="8163"/>
    <cellStyle name="Percent 5 8 3 4 2" xfId="14428"/>
    <cellStyle name="Percent 5 8 3 4 2 2" xfId="31418"/>
    <cellStyle name="Percent 5 8 3 4 3" xfId="24458"/>
    <cellStyle name="Percent 5 8 3 5" xfId="6075"/>
    <cellStyle name="Percent 5 8 3 5 2" xfId="12340"/>
    <cellStyle name="Percent 5 8 3 5 2 2" xfId="29330"/>
    <cellStyle name="Percent 5 8 3 5 3" xfId="22370"/>
    <cellStyle name="Percent 5 8 3 6" xfId="10252"/>
    <cellStyle name="Percent 5 8 3 6 2" xfId="27242"/>
    <cellStyle name="Percent 5 8 3 6 3" xfId="20282"/>
    <cellStyle name="Percent 5 8 3 7" xfId="16814"/>
    <cellStyle name="Percent 5 8 3 7 2" xfId="26546"/>
    <cellStyle name="Percent 5 8 3 8" xfId="17498"/>
    <cellStyle name="Percent 5 8 3 9" xfId="19586"/>
    <cellStyle name="Percent 5 8 4" xfId="4341"/>
    <cellStyle name="Percent 5 8 4 2" xfId="8517"/>
    <cellStyle name="Percent 5 8 4 2 2" xfId="14782"/>
    <cellStyle name="Percent 5 8 4 2 2 2" xfId="31772"/>
    <cellStyle name="Percent 5 8 4 2 3" xfId="24812"/>
    <cellStyle name="Percent 5 8 4 3" xfId="6429"/>
    <cellStyle name="Percent 5 8 4 3 2" xfId="12694"/>
    <cellStyle name="Percent 5 8 4 3 2 2" xfId="29684"/>
    <cellStyle name="Percent 5 8 4 3 3" xfId="22724"/>
    <cellStyle name="Percent 5 8 4 4" xfId="10606"/>
    <cellStyle name="Percent 5 8 4 4 2" xfId="27596"/>
    <cellStyle name="Percent 5 8 4 5" xfId="17852"/>
    <cellStyle name="Percent 5 8 4 6" xfId="20636"/>
    <cellStyle name="Percent 5 8 5" xfId="5037"/>
    <cellStyle name="Percent 5 8 5 2" xfId="9213"/>
    <cellStyle name="Percent 5 8 5 2 2" xfId="15478"/>
    <cellStyle name="Percent 5 8 5 2 2 2" xfId="32468"/>
    <cellStyle name="Percent 5 8 5 2 3" xfId="25508"/>
    <cellStyle name="Percent 5 8 5 3" xfId="7125"/>
    <cellStyle name="Percent 5 8 5 3 2" xfId="13390"/>
    <cellStyle name="Percent 5 8 5 3 2 2" xfId="30380"/>
    <cellStyle name="Percent 5 8 5 3 3" xfId="23420"/>
    <cellStyle name="Percent 5 8 5 4" xfId="11302"/>
    <cellStyle name="Percent 5 8 5 4 2" xfId="28292"/>
    <cellStyle name="Percent 5 8 5 5" xfId="18548"/>
    <cellStyle name="Percent 5 8 5 6" xfId="21332"/>
    <cellStyle name="Percent 5 8 6" xfId="7821"/>
    <cellStyle name="Percent 5 8 6 2" xfId="14086"/>
    <cellStyle name="Percent 5 8 6 2 2" xfId="31076"/>
    <cellStyle name="Percent 5 8 6 3" xfId="24116"/>
    <cellStyle name="Percent 5 8 7" xfId="5733"/>
    <cellStyle name="Percent 5 8 7 2" xfId="11998"/>
    <cellStyle name="Percent 5 8 7 2 2" xfId="28988"/>
    <cellStyle name="Percent 5 8 7 3" xfId="22028"/>
    <cellStyle name="Percent 5 8 8" xfId="9910"/>
    <cellStyle name="Percent 5 8 8 2" xfId="26900"/>
    <cellStyle name="Percent 5 8 8 3" xfId="19940"/>
    <cellStyle name="Percent 5 8 9" xfId="16472"/>
    <cellStyle name="Percent 5 8 9 2" xfId="26204"/>
    <cellStyle name="Percent 5 9" xfId="3723"/>
    <cellStyle name="Percent 5 9 10" xfId="19322"/>
    <cellStyle name="Percent 5 9 2" xfId="4065"/>
    <cellStyle name="Percent 5 9 2 2" xfId="4761"/>
    <cellStyle name="Percent 5 9 2 2 2" xfId="8937"/>
    <cellStyle name="Percent 5 9 2 2 2 2" xfId="15202"/>
    <cellStyle name="Percent 5 9 2 2 2 2 2" xfId="32192"/>
    <cellStyle name="Percent 5 9 2 2 2 3" xfId="25232"/>
    <cellStyle name="Percent 5 9 2 2 3" xfId="6849"/>
    <cellStyle name="Percent 5 9 2 2 3 2" xfId="13114"/>
    <cellStyle name="Percent 5 9 2 2 3 2 2" xfId="30104"/>
    <cellStyle name="Percent 5 9 2 2 3 3" xfId="23144"/>
    <cellStyle name="Percent 5 9 2 2 4" xfId="11026"/>
    <cellStyle name="Percent 5 9 2 2 4 2" xfId="28016"/>
    <cellStyle name="Percent 5 9 2 2 5" xfId="18272"/>
    <cellStyle name="Percent 5 9 2 2 6" xfId="21056"/>
    <cellStyle name="Percent 5 9 2 3" xfId="5457"/>
    <cellStyle name="Percent 5 9 2 3 2" xfId="9633"/>
    <cellStyle name="Percent 5 9 2 3 2 2" xfId="15898"/>
    <cellStyle name="Percent 5 9 2 3 2 2 2" xfId="32888"/>
    <cellStyle name="Percent 5 9 2 3 2 3" xfId="25928"/>
    <cellStyle name="Percent 5 9 2 3 3" xfId="7545"/>
    <cellStyle name="Percent 5 9 2 3 3 2" xfId="13810"/>
    <cellStyle name="Percent 5 9 2 3 3 2 2" xfId="30800"/>
    <cellStyle name="Percent 5 9 2 3 3 3" xfId="23840"/>
    <cellStyle name="Percent 5 9 2 3 4" xfId="11722"/>
    <cellStyle name="Percent 5 9 2 3 4 2" xfId="28712"/>
    <cellStyle name="Percent 5 9 2 3 5" xfId="18968"/>
    <cellStyle name="Percent 5 9 2 3 6" xfId="21752"/>
    <cellStyle name="Percent 5 9 2 4" xfId="8241"/>
    <cellStyle name="Percent 5 9 2 4 2" xfId="14506"/>
    <cellStyle name="Percent 5 9 2 4 2 2" xfId="31496"/>
    <cellStyle name="Percent 5 9 2 4 3" xfId="24536"/>
    <cellStyle name="Percent 5 9 2 5" xfId="6153"/>
    <cellStyle name="Percent 5 9 2 5 2" xfId="12418"/>
    <cellStyle name="Percent 5 9 2 5 2 2" xfId="29408"/>
    <cellStyle name="Percent 5 9 2 5 3" xfId="22448"/>
    <cellStyle name="Percent 5 9 2 6" xfId="10330"/>
    <cellStyle name="Percent 5 9 2 6 2" xfId="27320"/>
    <cellStyle name="Percent 5 9 2 6 3" xfId="20360"/>
    <cellStyle name="Percent 5 9 2 7" xfId="16892"/>
    <cellStyle name="Percent 5 9 2 7 2" xfId="26624"/>
    <cellStyle name="Percent 5 9 2 8" xfId="17576"/>
    <cellStyle name="Percent 5 9 2 9" xfId="19664"/>
    <cellStyle name="Percent 5 9 3" xfId="4419"/>
    <cellStyle name="Percent 5 9 3 2" xfId="8595"/>
    <cellStyle name="Percent 5 9 3 2 2" xfId="14860"/>
    <cellStyle name="Percent 5 9 3 2 2 2" xfId="31850"/>
    <cellStyle name="Percent 5 9 3 2 3" xfId="24890"/>
    <cellStyle name="Percent 5 9 3 3" xfId="6507"/>
    <cellStyle name="Percent 5 9 3 3 2" xfId="12772"/>
    <cellStyle name="Percent 5 9 3 3 2 2" xfId="29762"/>
    <cellStyle name="Percent 5 9 3 3 3" xfId="22802"/>
    <cellStyle name="Percent 5 9 3 4" xfId="10684"/>
    <cellStyle name="Percent 5 9 3 4 2" xfId="27674"/>
    <cellStyle name="Percent 5 9 3 5" xfId="17930"/>
    <cellStyle name="Percent 5 9 3 6" xfId="20714"/>
    <cellStyle name="Percent 5 9 4" xfId="5115"/>
    <cellStyle name="Percent 5 9 4 2" xfId="9291"/>
    <cellStyle name="Percent 5 9 4 2 2" xfId="15556"/>
    <cellStyle name="Percent 5 9 4 2 2 2" xfId="32546"/>
    <cellStyle name="Percent 5 9 4 2 3" xfId="25586"/>
    <cellStyle name="Percent 5 9 4 3" xfId="7203"/>
    <cellStyle name="Percent 5 9 4 3 2" xfId="13468"/>
    <cellStyle name="Percent 5 9 4 3 2 2" xfId="30458"/>
    <cellStyle name="Percent 5 9 4 3 3" xfId="23498"/>
    <cellStyle name="Percent 5 9 4 4" xfId="11380"/>
    <cellStyle name="Percent 5 9 4 4 2" xfId="28370"/>
    <cellStyle name="Percent 5 9 4 5" xfId="18626"/>
    <cellStyle name="Percent 5 9 4 6" xfId="21410"/>
    <cellStyle name="Percent 5 9 5" xfId="7899"/>
    <cellStyle name="Percent 5 9 5 2" xfId="14164"/>
    <cellStyle name="Percent 5 9 5 2 2" xfId="31154"/>
    <cellStyle name="Percent 5 9 5 3" xfId="24194"/>
    <cellStyle name="Percent 5 9 6" xfId="5811"/>
    <cellStyle name="Percent 5 9 6 2" xfId="12076"/>
    <cellStyle name="Percent 5 9 6 2 2" xfId="29066"/>
    <cellStyle name="Percent 5 9 6 3" xfId="22106"/>
    <cellStyle name="Percent 5 9 7" xfId="9988"/>
    <cellStyle name="Percent 5 9 7 2" xfId="26978"/>
    <cellStyle name="Percent 5 9 7 3" xfId="20018"/>
    <cellStyle name="Percent 5 9 8" xfId="16550"/>
    <cellStyle name="Percent 5 9 8 2" xfId="26282"/>
    <cellStyle name="Percent 5 9 9" xfId="17234"/>
    <cellStyle name="Percent 50 2" xfId="1089"/>
    <cellStyle name="Percent 50 2 2" xfId="3407"/>
    <cellStyle name="Percent 50 2 2 2" xfId="33717"/>
    <cellStyle name="Percent 50 2 3" xfId="2259"/>
    <cellStyle name="Percent 50 3" xfId="1090"/>
    <cellStyle name="Percent 50 3 2" xfId="3408"/>
    <cellStyle name="Percent 50 3 3" xfId="2260"/>
    <cellStyle name="Percent 50 4" xfId="33718"/>
    <cellStyle name="Percent 51 2" xfId="1091"/>
    <cellStyle name="Percent 51 2 2" xfId="3409"/>
    <cellStyle name="Percent 51 2 3" xfId="2261"/>
    <cellStyle name="Percent 51 3" xfId="33719"/>
    <cellStyle name="Percent 54" xfId="1092"/>
    <cellStyle name="Percent 54 2" xfId="1093"/>
    <cellStyle name="Percent 54 2 2" xfId="3411"/>
    <cellStyle name="Percent 54 2 3" xfId="2263"/>
    <cellStyle name="Percent 54 3" xfId="3410"/>
    <cellStyle name="Percent 54 4" xfId="2262"/>
    <cellStyle name="Percent 55" xfId="1094"/>
    <cellStyle name="Percent 55 2" xfId="3412"/>
    <cellStyle name="Percent 55 2 2" xfId="33720"/>
    <cellStyle name="Percent 55 3" xfId="2264"/>
    <cellStyle name="Percent 56" xfId="1095"/>
    <cellStyle name="Percent 56 2" xfId="1096"/>
    <cellStyle name="Percent 56 2 2" xfId="3414"/>
    <cellStyle name="Percent 56 2 3" xfId="2266"/>
    <cellStyle name="Percent 56 3" xfId="1097"/>
    <cellStyle name="Percent 56 3 2" xfId="3415"/>
    <cellStyle name="Percent 56 3 3" xfId="2267"/>
    <cellStyle name="Percent 56 4" xfId="3413"/>
    <cellStyle name="Percent 56 5" xfId="2265"/>
    <cellStyle name="Percent 57" xfId="1098"/>
    <cellStyle name="Percent 57 2" xfId="1099"/>
    <cellStyle name="Percent 57 2 2" xfId="3417"/>
    <cellStyle name="Percent 57 2 3" xfId="2269"/>
    <cellStyle name="Percent 57 3" xfId="3416"/>
    <cellStyle name="Percent 57 4" xfId="2268"/>
    <cellStyle name="Percent 58" xfId="1100"/>
    <cellStyle name="Percent 58 2" xfId="3418"/>
    <cellStyle name="Percent 58 2 2" xfId="3491"/>
    <cellStyle name="Percent 58 3" xfId="2270"/>
    <cellStyle name="Percent 59" xfId="1101"/>
    <cellStyle name="Percent 59 2" xfId="1102"/>
    <cellStyle name="Percent 59 2 2" xfId="2272"/>
    <cellStyle name="Percent 59 2 3" xfId="3513"/>
    <cellStyle name="Percent 59 3" xfId="3419"/>
    <cellStyle name="Percent 59 4" xfId="2271"/>
    <cellStyle name="Percent 6" xfId="3549"/>
    <cellStyle name="Percent 6 10" xfId="1103"/>
    <cellStyle name="Percent 6 10 2" xfId="3420"/>
    <cellStyle name="Percent 6 10 2 2" xfId="33721"/>
    <cellStyle name="Percent 6 10 3" xfId="2273"/>
    <cellStyle name="Percent 6 11" xfId="1104"/>
    <cellStyle name="Percent 6 11 2" xfId="3421"/>
    <cellStyle name="Percent 6 11 2 2" xfId="33722"/>
    <cellStyle name="Percent 6 11 3" xfId="2274"/>
    <cellStyle name="Percent 6 12" xfId="1105"/>
    <cellStyle name="Percent 6 12 2" xfId="3422"/>
    <cellStyle name="Percent 6 12 2 2" xfId="33723"/>
    <cellStyle name="Percent 6 12 3" xfId="2275"/>
    <cellStyle name="Percent 6 13" xfId="1106"/>
    <cellStyle name="Percent 6 13 2" xfId="3423"/>
    <cellStyle name="Percent 6 13 2 2" xfId="33724"/>
    <cellStyle name="Percent 6 13 3" xfId="2276"/>
    <cellStyle name="Percent 6 14" xfId="1107"/>
    <cellStyle name="Percent 6 14 2" xfId="3424"/>
    <cellStyle name="Percent 6 14 2 2" xfId="33725"/>
    <cellStyle name="Percent 6 14 3" xfId="2277"/>
    <cellStyle name="Percent 6 15" xfId="1108"/>
    <cellStyle name="Percent 6 15 2" xfId="3425"/>
    <cellStyle name="Percent 6 15 2 2" xfId="33726"/>
    <cellStyle name="Percent 6 15 3" xfId="2278"/>
    <cellStyle name="Percent 6 16" xfId="1109"/>
    <cellStyle name="Percent 6 16 2" xfId="3426"/>
    <cellStyle name="Percent 6 16 2 2" xfId="33727"/>
    <cellStyle name="Percent 6 16 3" xfId="2279"/>
    <cellStyle name="Percent 6 17" xfId="1110"/>
    <cellStyle name="Percent 6 17 2" xfId="3427"/>
    <cellStyle name="Percent 6 17 2 2" xfId="33728"/>
    <cellStyle name="Percent 6 17 3" xfId="2280"/>
    <cellStyle name="Percent 6 18" xfId="1111"/>
    <cellStyle name="Percent 6 18 2" xfId="3428"/>
    <cellStyle name="Percent 6 18 2 2" xfId="33729"/>
    <cellStyle name="Percent 6 18 3" xfId="2281"/>
    <cellStyle name="Percent 6 19" xfId="1112"/>
    <cellStyle name="Percent 6 19 2" xfId="3429"/>
    <cellStyle name="Percent 6 19 2 2" xfId="33730"/>
    <cellStyle name="Percent 6 19 3" xfId="2282"/>
    <cellStyle name="Percent 6 2" xfId="1113"/>
    <cellStyle name="Percent 6 2 2" xfId="3430"/>
    <cellStyle name="Percent 6 2 2 2" xfId="33731"/>
    <cellStyle name="Percent 6 2 3" xfId="2283"/>
    <cellStyle name="Percent 6 20" xfId="1114"/>
    <cellStyle name="Percent 6 20 2" xfId="3431"/>
    <cellStyle name="Percent 6 20 2 2" xfId="33732"/>
    <cellStyle name="Percent 6 20 3" xfId="2284"/>
    <cellStyle name="Percent 6 21" xfId="1115"/>
    <cellStyle name="Percent 6 21 2" xfId="3432"/>
    <cellStyle name="Percent 6 21 2 2" xfId="33733"/>
    <cellStyle name="Percent 6 21 3" xfId="2285"/>
    <cellStyle name="Percent 6 22" xfId="1116"/>
    <cellStyle name="Percent 6 22 2" xfId="3433"/>
    <cellStyle name="Percent 6 22 2 2" xfId="33734"/>
    <cellStyle name="Percent 6 22 3" xfId="2286"/>
    <cellStyle name="Percent 6 23" xfId="1117"/>
    <cellStyle name="Percent 6 23 2" xfId="3434"/>
    <cellStyle name="Percent 6 23 2 2" xfId="33735"/>
    <cellStyle name="Percent 6 23 3" xfId="2287"/>
    <cellStyle name="Percent 6 24" xfId="1118"/>
    <cellStyle name="Percent 6 24 2" xfId="3435"/>
    <cellStyle name="Percent 6 24 2 2" xfId="33736"/>
    <cellStyle name="Percent 6 24 3" xfId="2288"/>
    <cellStyle name="Percent 6 25" xfId="1119"/>
    <cellStyle name="Percent 6 25 2" xfId="3436"/>
    <cellStyle name="Percent 6 25 2 2" xfId="33737"/>
    <cellStyle name="Percent 6 25 3" xfId="2289"/>
    <cellStyle name="Percent 6 26" xfId="1120"/>
    <cellStyle name="Percent 6 26 2" xfId="3437"/>
    <cellStyle name="Percent 6 26 2 2" xfId="33738"/>
    <cellStyle name="Percent 6 26 3" xfId="2290"/>
    <cellStyle name="Percent 6 3" xfId="1121"/>
    <cellStyle name="Percent 6 3 2" xfId="3438"/>
    <cellStyle name="Percent 6 3 2 2" xfId="33739"/>
    <cellStyle name="Percent 6 3 3" xfId="2291"/>
    <cellStyle name="Percent 6 4" xfId="1122"/>
    <cellStyle name="Percent 6 4 2" xfId="3439"/>
    <cellStyle name="Percent 6 4 2 2" xfId="33740"/>
    <cellStyle name="Percent 6 4 3" xfId="2292"/>
    <cellStyle name="Percent 6 5" xfId="1123"/>
    <cellStyle name="Percent 6 5 2" xfId="3440"/>
    <cellStyle name="Percent 6 5 2 2" xfId="33741"/>
    <cellStyle name="Percent 6 5 3" xfId="2293"/>
    <cellStyle name="Percent 6 6" xfId="1124"/>
    <cellStyle name="Percent 6 6 2" xfId="3441"/>
    <cellStyle name="Percent 6 6 2 2" xfId="33742"/>
    <cellStyle name="Percent 6 6 3" xfId="2294"/>
    <cellStyle name="Percent 6 7" xfId="1125"/>
    <cellStyle name="Percent 6 7 2" xfId="3442"/>
    <cellStyle name="Percent 6 7 2 2" xfId="33743"/>
    <cellStyle name="Percent 6 7 3" xfId="2295"/>
    <cellStyle name="Percent 6 8" xfId="1126"/>
    <cellStyle name="Percent 6 8 2" xfId="3443"/>
    <cellStyle name="Percent 6 8 2 2" xfId="33744"/>
    <cellStyle name="Percent 6 8 3" xfId="2296"/>
    <cellStyle name="Percent 6 9" xfId="1127"/>
    <cellStyle name="Percent 6 9 2" xfId="3444"/>
    <cellStyle name="Percent 6 9 2 2" xfId="33745"/>
    <cellStyle name="Percent 6 9 3" xfId="2297"/>
    <cellStyle name="Percent 60" xfId="1128"/>
    <cellStyle name="Percent 60 2" xfId="2335"/>
    <cellStyle name="Percent 60 2 2" xfId="3485"/>
    <cellStyle name="Percent 60 2 3" xfId="3514"/>
    <cellStyle name="Percent 60 3" xfId="3478"/>
    <cellStyle name="Percent 60 3 2" xfId="3494"/>
    <cellStyle name="Percent 60 4" xfId="2334"/>
    <cellStyle name="Percent 60 5" xfId="2298"/>
    <cellStyle name="Percent 61" xfId="3482"/>
    <cellStyle name="Percent 61 2" xfId="3497"/>
    <cellStyle name="Percent 61 2 2" xfId="33746"/>
    <cellStyle name="Percent 7" xfId="1129"/>
    <cellStyle name="Percent 7 10" xfId="1130"/>
    <cellStyle name="Percent 7 10 2" xfId="3445"/>
    <cellStyle name="Percent 7 10 2 2" xfId="33747"/>
    <cellStyle name="Percent 7 10 3" xfId="2300"/>
    <cellStyle name="Percent 7 11" xfId="1131"/>
    <cellStyle name="Percent 7 11 2" xfId="3446"/>
    <cellStyle name="Percent 7 11 2 2" xfId="33748"/>
    <cellStyle name="Percent 7 11 3" xfId="2301"/>
    <cellStyle name="Percent 7 12" xfId="1132"/>
    <cellStyle name="Percent 7 12 2" xfId="3447"/>
    <cellStyle name="Percent 7 12 2 2" xfId="33749"/>
    <cellStyle name="Percent 7 12 3" xfId="2302"/>
    <cellStyle name="Percent 7 13" xfId="1133"/>
    <cellStyle name="Percent 7 13 2" xfId="3448"/>
    <cellStyle name="Percent 7 13 2 2" xfId="33750"/>
    <cellStyle name="Percent 7 13 3" xfId="2303"/>
    <cellStyle name="Percent 7 14" xfId="1134"/>
    <cellStyle name="Percent 7 14 2" xfId="3449"/>
    <cellStyle name="Percent 7 14 2 2" xfId="33751"/>
    <cellStyle name="Percent 7 14 3" xfId="2304"/>
    <cellStyle name="Percent 7 15" xfId="1135"/>
    <cellStyle name="Percent 7 15 2" xfId="3450"/>
    <cellStyle name="Percent 7 15 2 2" xfId="33752"/>
    <cellStyle name="Percent 7 15 3" xfId="2305"/>
    <cellStyle name="Percent 7 16" xfId="1136"/>
    <cellStyle name="Percent 7 16 2" xfId="3451"/>
    <cellStyle name="Percent 7 16 2 2" xfId="33753"/>
    <cellStyle name="Percent 7 16 3" xfId="2306"/>
    <cellStyle name="Percent 7 17" xfId="1137"/>
    <cellStyle name="Percent 7 17 2" xfId="3452"/>
    <cellStyle name="Percent 7 17 2 2" xfId="33754"/>
    <cellStyle name="Percent 7 17 3" xfId="2307"/>
    <cellStyle name="Percent 7 18" xfId="1138"/>
    <cellStyle name="Percent 7 18 2" xfId="3453"/>
    <cellStyle name="Percent 7 18 2 2" xfId="33755"/>
    <cellStyle name="Percent 7 18 3" xfId="2308"/>
    <cellStyle name="Percent 7 19" xfId="1139"/>
    <cellStyle name="Percent 7 19 2" xfId="3454"/>
    <cellStyle name="Percent 7 19 2 2" xfId="33756"/>
    <cellStyle name="Percent 7 19 3" xfId="2309"/>
    <cellStyle name="Percent 7 2" xfId="1140"/>
    <cellStyle name="Percent 7 2 2" xfId="3455"/>
    <cellStyle name="Percent 7 2 2 2" xfId="33757"/>
    <cellStyle name="Percent 7 2 3" xfId="2310"/>
    <cellStyle name="Percent 7 20" xfId="1141"/>
    <cellStyle name="Percent 7 20 2" xfId="3456"/>
    <cellStyle name="Percent 7 20 2 2" xfId="33758"/>
    <cellStyle name="Percent 7 20 3" xfId="2311"/>
    <cellStyle name="Percent 7 21" xfId="1142"/>
    <cellStyle name="Percent 7 21 2" xfId="3457"/>
    <cellStyle name="Percent 7 21 2 2" xfId="33759"/>
    <cellStyle name="Percent 7 21 3" xfId="2312"/>
    <cellStyle name="Percent 7 22" xfId="1143"/>
    <cellStyle name="Percent 7 22 2" xfId="3458"/>
    <cellStyle name="Percent 7 22 2 2" xfId="33760"/>
    <cellStyle name="Percent 7 22 3" xfId="2313"/>
    <cellStyle name="Percent 7 23" xfId="1144"/>
    <cellStyle name="Percent 7 23 2" xfId="3459"/>
    <cellStyle name="Percent 7 23 2 2" xfId="33761"/>
    <cellStyle name="Percent 7 23 3" xfId="2314"/>
    <cellStyle name="Percent 7 24" xfId="1145"/>
    <cellStyle name="Percent 7 24 2" xfId="3460"/>
    <cellStyle name="Percent 7 24 2 2" xfId="33762"/>
    <cellStyle name="Percent 7 24 3" xfId="2315"/>
    <cellStyle name="Percent 7 25" xfId="1146"/>
    <cellStyle name="Percent 7 25 2" xfId="3461"/>
    <cellStyle name="Percent 7 25 2 2" xfId="33763"/>
    <cellStyle name="Percent 7 25 3" xfId="2316"/>
    <cellStyle name="Percent 7 26" xfId="1147"/>
    <cellStyle name="Percent 7 26 2" xfId="3462"/>
    <cellStyle name="Percent 7 26 2 2" xfId="33764"/>
    <cellStyle name="Percent 7 26 3" xfId="2317"/>
    <cellStyle name="Percent 7 27" xfId="2299"/>
    <cellStyle name="Percent 7 3" xfId="1148"/>
    <cellStyle name="Percent 7 3 2" xfId="3463"/>
    <cellStyle name="Percent 7 3 2 2" xfId="33765"/>
    <cellStyle name="Percent 7 3 3" xfId="2318"/>
    <cellStyle name="Percent 7 4" xfId="1149"/>
    <cellStyle name="Percent 7 4 2" xfId="3464"/>
    <cellStyle name="Percent 7 4 2 2" xfId="33766"/>
    <cellStyle name="Percent 7 4 3" xfId="2319"/>
    <cellStyle name="Percent 7 5" xfId="1150"/>
    <cellStyle name="Percent 7 5 2" xfId="3465"/>
    <cellStyle name="Percent 7 5 2 2" xfId="33767"/>
    <cellStyle name="Percent 7 5 3" xfId="2320"/>
    <cellStyle name="Percent 7 6" xfId="1151"/>
    <cellStyle name="Percent 7 6 2" xfId="3466"/>
    <cellStyle name="Percent 7 6 2 2" xfId="33768"/>
    <cellStyle name="Percent 7 6 3" xfId="2321"/>
    <cellStyle name="Percent 7 7" xfId="1152"/>
    <cellStyle name="Percent 7 7 2" xfId="3467"/>
    <cellStyle name="Percent 7 7 2 2" xfId="33769"/>
    <cellStyle name="Percent 7 7 3" xfId="2322"/>
    <cellStyle name="Percent 7 8" xfId="1153"/>
    <cellStyle name="Percent 7 8 2" xfId="3468"/>
    <cellStyle name="Percent 7 8 2 2" xfId="33770"/>
    <cellStyle name="Percent 7 8 3" xfId="2323"/>
    <cellStyle name="Percent 7 9" xfId="1154"/>
    <cellStyle name="Percent 7 9 2" xfId="3469"/>
    <cellStyle name="Percent 7 9 2 2" xfId="33771"/>
    <cellStyle name="Percent 7 9 3" xfId="2324"/>
    <cellStyle name="Percent 8" xfId="1166"/>
    <cellStyle name="Percent 8 2" xfId="3479"/>
    <cellStyle name="Percent 8 3" xfId="2325"/>
    <cellStyle name="Percent 9" xfId="1155"/>
    <cellStyle name="Percent 9 2" xfId="1156"/>
    <cellStyle name="Percent 9 2 2" xfId="3471"/>
    <cellStyle name="Percent 9 2 2 2" xfId="33772"/>
    <cellStyle name="Percent 9 2 3" xfId="2327"/>
    <cellStyle name="Percent 9 3" xfId="1157"/>
    <cellStyle name="Percent 9 3 2" xfId="3472"/>
    <cellStyle name="Percent 9 3 2 2" xfId="33773"/>
    <cellStyle name="Percent 9 3 3" xfId="2328"/>
    <cellStyle name="Percent 9 4" xfId="3470"/>
    <cellStyle name="Percent 9 4 2" xfId="33774"/>
    <cellStyle name="Percent 9 5" xfId="2326"/>
  </cellStyles>
  <dxfs count="0"/>
  <tableStyles count="0" defaultTableStyle="TableStyleMedium9" defaultPivotStyle="PivotStyleLight16"/>
  <colors>
    <mruColors>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276225</xdr:colOff>
      <xdr:row>124</xdr:row>
      <xdr:rowOff>104775</xdr:rowOff>
    </xdr:from>
    <xdr:to>
      <xdr:col>10</xdr:col>
      <xdr:colOff>466725</xdr:colOff>
      <xdr:row>124</xdr:row>
      <xdr:rowOff>104776</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V="1">
          <a:off x="5705475" y="33194625"/>
          <a:ext cx="1905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276225</xdr:colOff>
      <xdr:row>17</xdr:row>
      <xdr:rowOff>104775</xdr:rowOff>
    </xdr:from>
    <xdr:to>
      <xdr:col>10</xdr:col>
      <xdr:colOff>466725</xdr:colOff>
      <xdr:row>17</xdr:row>
      <xdr:rowOff>104776</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5705475" y="43119675"/>
          <a:ext cx="1905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276225</xdr:colOff>
      <xdr:row>137</xdr:row>
      <xdr:rowOff>104775</xdr:rowOff>
    </xdr:from>
    <xdr:to>
      <xdr:col>10</xdr:col>
      <xdr:colOff>466725</xdr:colOff>
      <xdr:row>137</xdr:row>
      <xdr:rowOff>104776</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V="1">
          <a:off x="5743575" y="3381375"/>
          <a:ext cx="1905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276225</xdr:colOff>
      <xdr:row>137</xdr:row>
      <xdr:rowOff>104775</xdr:rowOff>
    </xdr:from>
    <xdr:to>
      <xdr:col>10</xdr:col>
      <xdr:colOff>466725</xdr:colOff>
      <xdr:row>137</xdr:row>
      <xdr:rowOff>104776</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V="1">
          <a:off x="5743575" y="3381375"/>
          <a:ext cx="1905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219075</xdr:colOff>
      <xdr:row>95</xdr:row>
      <xdr:rowOff>38100</xdr:rowOff>
    </xdr:from>
    <xdr:ext cx="6296025" cy="50292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76275" y="17583150"/>
          <a:ext cx="6296025" cy="5029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i="0" u="none" strike="noStrike" baseline="0">
              <a:solidFill>
                <a:schemeClr val="tx1"/>
              </a:solidFill>
              <a:latin typeface="+mn-lt"/>
              <a:ea typeface="+mn-ea"/>
              <a:cs typeface="+mn-cs"/>
            </a:rPr>
            <a:t>Attachment D5 – Project and Occupant Information </a:t>
          </a:r>
        </a:p>
        <a:p>
          <a:pPr algn="ctr"/>
          <a:endParaRPr lang="en-US" sz="9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For preservation projects, the entire D5 attachment must be completed, including the current project rent roll schedule, the two year occupancy history of the project, the current waitlist of income qualified households, the current Regulatory Agreement Information, and the current debt associated with the property. There are further instructions contained in each tab of the Attachment. Please note, due to further guidance from HUD, tenant names are not required on this form. </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For non-preservation projects which are occupied, complete and submit the Current Project Rent Roll/Rent Schedule for each tenant/unit in occupied residential and/or non-residential buildings. </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If any of the proposed buildings in the project are occupied by either residential or non-residential tenants at the time of application submission, and work will be performed in, or adjacent to, the occupied units, you </a:t>
          </a:r>
          <a:r>
            <a:rPr lang="en-US" sz="1100" b="1" i="0" u="none" strike="noStrike" baseline="0">
              <a:solidFill>
                <a:schemeClr val="tx1"/>
              </a:solidFill>
              <a:latin typeface="+mn-lt"/>
              <a:ea typeface="+mn-ea"/>
              <a:cs typeface="+mn-cs"/>
            </a:rPr>
            <a:t>must also </a:t>
          </a:r>
          <a:r>
            <a:rPr lang="en-US" sz="1100" b="0" i="0" u="none" strike="noStrike" baseline="0">
              <a:solidFill>
                <a:schemeClr val="tx1"/>
              </a:solidFill>
              <a:latin typeface="+mn-lt"/>
              <a:ea typeface="+mn-ea"/>
              <a:cs typeface="+mn-cs"/>
            </a:rPr>
            <a:t>submit a tenant relocation plan as part of this Attachment even if the anticipated duration of the relocation is brief. The plan should include details of the relocation, including but not limited to, the number of tenants to be relocated; the date relocation will commence and how long it will last; identification of any third parties involved and their role in the relocation; a description of the facilities tenants will be relocated to; and, disclosure of any costs (including storage) that tenants will incur as a result of the relocation. </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If NYS HTF funds are being requested to demolish, rehabilitate or acquire an occupied rental property (either residential or non-residential), only temporary relocation expenses are eligible costs under the HTF Program. For HTF projects which propose conversion of a vacant- or underutilized- property, please see the guidance on such activities provided in the Office of Finance and Development Capital Programs Manual Section 2.01.02.B7. This information should be included in Attachment F9 – Proposal Summary. </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If NYS HOME funds are being requested to demolish, rehabilitate, or acquire an occupied rental property (either residential or non-residential), see the Occupied HOME Project section below for guidance on using HOME funds in occupied buildings.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76"/>
  <sheetViews>
    <sheetView showGridLines="0" tabSelected="1" defaultGridColor="0" colorId="40" zoomScaleNormal="100" workbookViewId="0">
      <selection activeCell="D3" sqref="D3:J3"/>
    </sheetView>
  </sheetViews>
  <sheetFormatPr defaultRowHeight="15" x14ac:dyDescent="0.25"/>
  <cols>
    <col min="1" max="1" width="6.85546875" style="8" customWidth="1"/>
    <col min="2" max="2" width="5.7109375" style="8" customWidth="1"/>
    <col min="3" max="3" width="6.28515625" style="8" customWidth="1"/>
    <col min="4" max="4" width="9.42578125" style="8" customWidth="1"/>
    <col min="5" max="7" width="7.7109375" style="8" customWidth="1"/>
    <col min="8" max="8" width="8.28515625" style="8" customWidth="1"/>
    <col min="9" max="9" width="14.5703125" style="199" customWidth="1"/>
    <col min="10" max="12" width="7.7109375" style="8" customWidth="1"/>
    <col min="13" max="13" width="8.28515625" customWidth="1"/>
    <col min="14" max="14" width="8.28515625" style="121" customWidth="1"/>
    <col min="15" max="15" width="8.7109375" style="121" customWidth="1"/>
    <col min="16" max="16" width="9.5703125" style="185" customWidth="1"/>
    <col min="17" max="17" width="6.28515625" style="297" customWidth="1"/>
    <col min="18" max="19" width="8.28515625" style="297" customWidth="1"/>
    <col min="20" max="20" width="9.140625" style="297"/>
    <col min="21" max="21" width="5.7109375" style="300" customWidth="1"/>
    <col min="22" max="22" width="9.140625" style="126"/>
    <col min="23" max="23" width="9.140625" style="8"/>
    <col min="24" max="24" width="5" style="8" customWidth="1"/>
    <col min="25" max="25" width="12.42578125" style="8" customWidth="1"/>
    <col min="26" max="26" width="13.28515625" style="8" bestFit="1" customWidth="1"/>
    <col min="27" max="27" width="14.42578125" style="8" bestFit="1" customWidth="1"/>
    <col min="28" max="28" width="9.140625" style="8" customWidth="1"/>
    <col min="29" max="29" width="6" style="8" customWidth="1"/>
    <col min="30" max="30" width="7.140625" style="8" customWidth="1"/>
    <col min="31" max="31" width="10.7109375" style="8" bestFit="1" customWidth="1"/>
    <col min="32" max="32" width="8" style="8" customWidth="1"/>
    <col min="33" max="33" width="6.42578125" style="8" customWidth="1"/>
    <col min="34" max="16384" width="9.140625" style="8"/>
  </cols>
  <sheetData>
    <row r="1" spans="1:34" s="53" customFormat="1" ht="18" customHeight="1" x14ac:dyDescent="0.25">
      <c r="A1" s="53" t="s">
        <v>254</v>
      </c>
      <c r="B1" s="52"/>
      <c r="C1" s="52"/>
      <c r="D1" s="52"/>
      <c r="E1" s="52"/>
      <c r="F1" s="52"/>
      <c r="G1" s="52"/>
      <c r="H1" s="52"/>
      <c r="I1" s="195"/>
      <c r="O1" s="52"/>
      <c r="P1" s="384" t="s">
        <v>164</v>
      </c>
      <c r="Q1" s="183"/>
      <c r="S1" s="107"/>
      <c r="U1" s="299"/>
    </row>
    <row r="2" spans="1:34" s="53" customFormat="1" ht="18" customHeight="1" x14ac:dyDescent="0.25">
      <c r="A2" s="377" t="s">
        <v>237</v>
      </c>
      <c r="B2" s="52"/>
      <c r="C2" s="52"/>
      <c r="D2" s="52"/>
      <c r="E2" s="52"/>
      <c r="F2" s="52"/>
      <c r="G2" s="52"/>
      <c r="H2" s="52"/>
      <c r="I2" s="195"/>
      <c r="O2" s="52"/>
      <c r="P2" s="384" t="s">
        <v>253</v>
      </c>
      <c r="Q2" s="183"/>
      <c r="S2" s="107"/>
      <c r="U2" s="299"/>
    </row>
    <row r="3" spans="1:34" s="378" customFormat="1" ht="14.25" customHeight="1" x14ac:dyDescent="0.25">
      <c r="A3" s="442" t="s">
        <v>0</v>
      </c>
      <c r="B3" s="443"/>
      <c r="C3" s="444"/>
      <c r="D3" s="446" t="s">
        <v>163</v>
      </c>
      <c r="E3" s="446"/>
      <c r="F3" s="446"/>
      <c r="G3" s="446"/>
      <c r="H3" s="446"/>
      <c r="I3" s="446"/>
      <c r="J3" s="446"/>
      <c r="L3" s="379"/>
      <c r="M3" s="408"/>
      <c r="N3" s="408"/>
      <c r="O3" s="408"/>
      <c r="P3" s="408"/>
      <c r="Q3" s="380"/>
      <c r="R3" s="380"/>
      <c r="U3" s="381"/>
    </row>
    <row r="4" spans="1:34" s="378" customFormat="1" ht="14.25" customHeight="1" x14ac:dyDescent="0.25">
      <c r="A4" s="442" t="s">
        <v>1</v>
      </c>
      <c r="B4" s="443"/>
      <c r="C4" s="444"/>
      <c r="D4" s="446" t="s">
        <v>163</v>
      </c>
      <c r="E4" s="447"/>
      <c r="F4" s="447"/>
      <c r="G4" s="447"/>
      <c r="H4" s="447"/>
      <c r="I4" s="447"/>
      <c r="J4" s="448"/>
      <c r="L4" s="382"/>
      <c r="M4" s="408"/>
      <c r="N4" s="408"/>
      <c r="O4" s="408"/>
      <c r="P4" s="408"/>
      <c r="Q4" s="380"/>
      <c r="R4" s="380"/>
      <c r="S4" s="383"/>
      <c r="U4" s="381"/>
    </row>
    <row r="5" spans="1:34" ht="14.25" customHeight="1" x14ac:dyDescent="0.25">
      <c r="A5" s="415" t="s">
        <v>2</v>
      </c>
      <c r="B5" s="445"/>
      <c r="C5" s="416"/>
      <c r="D5" s="115" t="s">
        <v>163</v>
      </c>
      <c r="E5" s="116"/>
      <c r="F5" s="117"/>
      <c r="G5" s="117"/>
      <c r="H5" s="141" t="s">
        <v>154</v>
      </c>
      <c r="I5" s="196" t="s">
        <v>163</v>
      </c>
      <c r="L5" s="162"/>
      <c r="N5" s="44"/>
      <c r="O5" s="44"/>
      <c r="P5" s="44"/>
      <c r="Q5" s="184"/>
      <c r="R5" s="7"/>
      <c r="S5" s="44"/>
      <c r="V5" s="140"/>
    </row>
    <row r="6" spans="1:34" ht="14.25" customHeight="1" x14ac:dyDescent="0.25">
      <c r="A6" s="415" t="s">
        <v>68</v>
      </c>
      <c r="B6" s="415"/>
      <c r="C6" s="416"/>
      <c r="D6" s="412" t="s">
        <v>163</v>
      </c>
      <c r="E6" s="413"/>
      <c r="F6" s="413"/>
      <c r="G6" s="414"/>
      <c r="H6" s="141" t="s">
        <v>167</v>
      </c>
      <c r="I6" s="197" t="s">
        <v>163</v>
      </c>
      <c r="N6" s="44"/>
      <c r="O6" s="44"/>
      <c r="P6" s="44"/>
      <c r="Q6" s="7"/>
      <c r="R6" s="7"/>
      <c r="S6" s="44"/>
    </row>
    <row r="7" spans="1:34" x14ac:dyDescent="0.25">
      <c r="A7" s="415" t="s">
        <v>69</v>
      </c>
      <c r="B7" s="415"/>
      <c r="C7" s="416"/>
      <c r="D7" s="417" t="s">
        <v>163</v>
      </c>
      <c r="E7" s="418"/>
      <c r="F7" s="118"/>
      <c r="G7" s="419" t="s">
        <v>155</v>
      </c>
      <c r="H7" s="420"/>
      <c r="I7" s="198">
        <f>IF(D7="","",LOOKUP(D7,Y77:Y139,Z77:Z139))</f>
        <v>0</v>
      </c>
      <c r="N7" s="44"/>
      <c r="O7" s="44"/>
      <c r="P7" s="44"/>
      <c r="Q7" s="7"/>
      <c r="R7" s="7"/>
      <c r="S7" s="44"/>
    </row>
    <row r="8" spans="1:34" x14ac:dyDescent="0.25">
      <c r="N8" s="44"/>
      <c r="O8" s="44"/>
      <c r="P8" s="44"/>
      <c r="Q8" s="7"/>
      <c r="R8" s="7"/>
      <c r="S8" s="44"/>
    </row>
    <row r="9" spans="1:34" x14ac:dyDescent="0.25">
      <c r="C9" s="54"/>
      <c r="D9" s="54"/>
      <c r="E9" s="54"/>
      <c r="F9" s="54"/>
      <c r="G9" s="54"/>
      <c r="H9" s="54"/>
      <c r="I9" s="205" t="s">
        <v>189</v>
      </c>
      <c r="J9" s="167"/>
      <c r="K9" s="98"/>
      <c r="N9" s="44"/>
      <c r="O9" s="44"/>
      <c r="P9" s="44"/>
      <c r="Q9" s="7"/>
      <c r="R9" s="7"/>
      <c r="S9" s="44"/>
    </row>
    <row r="10" spans="1:34" ht="12" customHeight="1" x14ac:dyDescent="0.25">
      <c r="A10" s="376"/>
      <c r="B10" s="163"/>
      <c r="C10" s="163"/>
      <c r="D10" s="163"/>
      <c r="E10" s="163"/>
      <c r="F10" s="163"/>
      <c r="G10" s="163"/>
      <c r="H10" s="163"/>
      <c r="I10" s="200"/>
      <c r="N10" s="44"/>
      <c r="O10" s="44"/>
      <c r="P10" s="44"/>
      <c r="Q10" s="7"/>
      <c r="R10" s="7"/>
      <c r="S10" s="44"/>
    </row>
    <row r="11" spans="1:34" x14ac:dyDescent="0.25">
      <c r="A11" s="164" t="s">
        <v>165</v>
      </c>
      <c r="B11" s="163"/>
      <c r="C11" s="163"/>
      <c r="D11" s="163"/>
      <c r="E11" s="163"/>
      <c r="F11" s="163"/>
      <c r="G11" s="163"/>
      <c r="H11" s="163"/>
      <c r="I11" s="200"/>
      <c r="J11" s="54"/>
      <c r="K11" s="54"/>
      <c r="L11" s="54"/>
      <c r="M11" s="165"/>
      <c r="N11" s="20"/>
      <c r="O11" s="44"/>
      <c r="P11" s="44"/>
      <c r="Q11" s="296"/>
      <c r="R11" s="296"/>
      <c r="S11" s="122"/>
      <c r="T11" s="113"/>
      <c r="U11" s="301"/>
    </row>
    <row r="12" spans="1:34" ht="15.95" customHeight="1" x14ac:dyDescent="0.25">
      <c r="A12" s="421" t="s">
        <v>163</v>
      </c>
      <c r="B12" s="422"/>
      <c r="C12" s="422"/>
      <c r="D12" s="422"/>
      <c r="E12" s="422"/>
      <c r="F12" s="422"/>
      <c r="G12" s="422"/>
      <c r="H12" s="422"/>
      <c r="I12" s="422"/>
      <c r="J12" s="423"/>
      <c r="K12" s="423"/>
      <c r="L12" s="424"/>
      <c r="N12" s="44"/>
      <c r="O12" s="44"/>
      <c r="P12" s="44"/>
      <c r="Q12" s="296"/>
      <c r="R12" s="296"/>
      <c r="S12" s="122"/>
      <c r="T12" s="113"/>
      <c r="U12" s="301"/>
    </row>
    <row r="13" spans="1:34" ht="15.95" customHeight="1" x14ac:dyDescent="0.25">
      <c r="A13" s="425"/>
      <c r="B13" s="426"/>
      <c r="C13" s="426"/>
      <c r="D13" s="426"/>
      <c r="E13" s="426"/>
      <c r="F13" s="426"/>
      <c r="G13" s="426"/>
      <c r="H13" s="426"/>
      <c r="I13" s="426"/>
      <c r="J13" s="427"/>
      <c r="K13" s="427"/>
      <c r="L13" s="428"/>
      <c r="N13" s="44"/>
      <c r="O13" s="44"/>
      <c r="P13" s="44"/>
      <c r="Q13" s="296"/>
      <c r="R13" s="296"/>
      <c r="S13" s="309" t="s">
        <v>244</v>
      </c>
      <c r="T13" s="310"/>
      <c r="U13" s="301"/>
    </row>
    <row r="14" spans="1:34" ht="15.95" customHeight="1" x14ac:dyDescent="0.25">
      <c r="A14" s="429"/>
      <c r="B14" s="430"/>
      <c r="C14" s="430"/>
      <c r="D14" s="430"/>
      <c r="E14" s="430"/>
      <c r="F14" s="430"/>
      <c r="G14" s="430"/>
      <c r="H14" s="430"/>
      <c r="I14" s="430"/>
      <c r="J14" s="431"/>
      <c r="K14" s="431"/>
      <c r="L14" s="432"/>
      <c r="N14" s="207"/>
      <c r="Q14" s="296"/>
      <c r="R14" s="296"/>
      <c r="S14" s="311" t="s">
        <v>246</v>
      </c>
      <c r="T14" s="312"/>
      <c r="U14" s="301"/>
    </row>
    <row r="15" spans="1:34" x14ac:dyDescent="0.25">
      <c r="A15" s="433" t="s">
        <v>181</v>
      </c>
      <c r="B15" s="434"/>
      <c r="C15" s="434"/>
      <c r="D15" s="434"/>
      <c r="E15" s="434"/>
      <c r="F15" s="434"/>
      <c r="G15" s="434"/>
      <c r="H15" s="434"/>
      <c r="I15" s="434"/>
      <c r="J15" s="434"/>
      <c r="K15" s="434"/>
      <c r="N15" s="44"/>
      <c r="O15" s="44"/>
      <c r="P15" s="44"/>
      <c r="Q15" s="296"/>
      <c r="R15" s="296"/>
      <c r="S15" s="311" t="s">
        <v>247</v>
      </c>
      <c r="T15" s="313"/>
      <c r="U15" s="301"/>
      <c r="AF15" s="54"/>
      <c r="AG15" s="54"/>
      <c r="AH15" s="54"/>
    </row>
    <row r="16" spans="1:34" ht="15" customHeight="1" x14ac:dyDescent="0.25">
      <c r="A16" s="435"/>
      <c r="B16" s="435"/>
      <c r="C16" s="435"/>
      <c r="D16" s="435"/>
      <c r="E16" s="435"/>
      <c r="F16" s="435"/>
      <c r="G16" s="435"/>
      <c r="H16" s="435"/>
      <c r="I16" s="435"/>
      <c r="J16" s="435"/>
      <c r="K16" s="435"/>
      <c r="L16" s="39"/>
      <c r="N16" s="7"/>
      <c r="O16" s="55" t="s">
        <v>136</v>
      </c>
      <c r="P16" s="322">
        <v>42860</v>
      </c>
      <c r="Q16" s="296"/>
      <c r="R16" s="296"/>
      <c r="S16" s="314" t="s">
        <v>248</v>
      </c>
      <c r="T16" s="315"/>
      <c r="U16" s="301"/>
      <c r="AF16" s="54"/>
      <c r="AG16" s="54"/>
      <c r="AH16" s="54"/>
    </row>
    <row r="17" spans="1:34" s="189" customFormat="1" ht="15" customHeight="1" x14ac:dyDescent="0.2">
      <c r="A17" s="279"/>
      <c r="B17" s="276"/>
      <c r="C17" s="276"/>
      <c r="D17" s="276"/>
      <c r="E17" s="276"/>
      <c r="F17" s="276"/>
      <c r="G17" s="276"/>
      <c r="H17" s="276"/>
      <c r="I17" s="277"/>
      <c r="J17" s="409" t="s">
        <v>67</v>
      </c>
      <c r="K17" s="410"/>
      <c r="L17" s="411"/>
      <c r="M17" s="278"/>
      <c r="N17" s="276"/>
      <c r="O17" s="276"/>
      <c r="P17" s="281"/>
      <c r="Q17" s="277"/>
      <c r="R17" s="277"/>
      <c r="S17" s="277"/>
      <c r="T17" s="316"/>
      <c r="U17" s="317"/>
      <c r="V17" s="113"/>
      <c r="AF17" s="54"/>
      <c r="AG17" s="54"/>
      <c r="AH17" s="54"/>
    </row>
    <row r="18" spans="1:34" s="189" customFormat="1" ht="15" customHeight="1" x14ac:dyDescent="0.2">
      <c r="A18" s="280"/>
      <c r="B18" s="112"/>
      <c r="C18" s="112"/>
      <c r="D18" s="112"/>
      <c r="E18" s="449" t="s">
        <v>135</v>
      </c>
      <c r="F18" s="410"/>
      <c r="G18" s="411"/>
      <c r="H18" s="211" t="s">
        <v>191</v>
      </c>
      <c r="I18" s="229"/>
      <c r="J18" s="450" t="s">
        <v>180</v>
      </c>
      <c r="K18" s="451"/>
      <c r="L18" s="160"/>
      <c r="M18" s="211" t="s">
        <v>191</v>
      </c>
      <c r="N18" s="112"/>
      <c r="O18" s="55"/>
      <c r="P18" s="282"/>
      <c r="Q18" s="364" t="s">
        <v>245</v>
      </c>
      <c r="R18" s="318"/>
      <c r="S18" s="318"/>
      <c r="T18" s="320"/>
      <c r="U18" s="319"/>
      <c r="V18" s="113"/>
      <c r="AF18" s="54"/>
      <c r="AG18" s="54"/>
      <c r="AH18" s="54"/>
    </row>
    <row r="19" spans="1:34" s="189" customFormat="1" ht="15" customHeight="1" x14ac:dyDescent="0.2">
      <c r="A19" s="188"/>
      <c r="B19" s="188"/>
      <c r="C19" s="188"/>
      <c r="D19" s="188"/>
      <c r="E19" s="213"/>
      <c r="F19" s="213"/>
      <c r="G19" s="213"/>
      <c r="H19" s="212" t="s">
        <v>203</v>
      </c>
      <c r="I19" s="221"/>
      <c r="J19" s="213"/>
      <c r="K19" s="213"/>
      <c r="L19" s="213"/>
      <c r="M19" s="212" t="s">
        <v>203</v>
      </c>
      <c r="N19" s="213"/>
      <c r="O19" s="213"/>
      <c r="P19" s="211" t="s">
        <v>214</v>
      </c>
      <c r="Q19" s="281" t="s">
        <v>218</v>
      </c>
      <c r="R19" s="211" t="s">
        <v>220</v>
      </c>
      <c r="S19" s="211" t="s">
        <v>221</v>
      </c>
      <c r="T19" s="211"/>
      <c r="U19" s="211"/>
      <c r="V19" s="113"/>
      <c r="AF19" s="54"/>
      <c r="AG19" s="54"/>
      <c r="AH19" s="54"/>
    </row>
    <row r="20" spans="1:34" s="96" customFormat="1" ht="14.1" customHeight="1" x14ac:dyDescent="0.2">
      <c r="A20" s="210"/>
      <c r="B20" s="210"/>
      <c r="C20" s="210" t="s">
        <v>194</v>
      </c>
      <c r="D20" s="210" t="s">
        <v>200</v>
      </c>
      <c r="E20" s="212" t="s">
        <v>190</v>
      </c>
      <c r="F20" s="212" t="s">
        <v>191</v>
      </c>
      <c r="G20" s="214"/>
      <c r="H20" s="212" t="s">
        <v>202</v>
      </c>
      <c r="I20" s="222"/>
      <c r="J20" s="212" t="s">
        <v>190</v>
      </c>
      <c r="K20" s="212" t="s">
        <v>191</v>
      </c>
      <c r="L20" s="214"/>
      <c r="M20" s="212" t="s">
        <v>202</v>
      </c>
      <c r="N20" s="214"/>
      <c r="O20" s="212" t="s">
        <v>209</v>
      </c>
      <c r="P20" s="212" t="s">
        <v>213</v>
      </c>
      <c r="Q20" s="365" t="s">
        <v>217</v>
      </c>
      <c r="R20" s="212" t="s">
        <v>201</v>
      </c>
      <c r="S20" s="212" t="s">
        <v>201</v>
      </c>
      <c r="T20" s="212" t="s">
        <v>240</v>
      </c>
      <c r="U20" s="212"/>
      <c r="V20" s="113"/>
      <c r="AF20" s="18"/>
      <c r="AG20" s="18"/>
      <c r="AH20" s="18"/>
    </row>
    <row r="21" spans="1:34" ht="14.1" customHeight="1" x14ac:dyDescent="0.25">
      <c r="A21" s="210"/>
      <c r="B21" s="210" t="s">
        <v>194</v>
      </c>
      <c r="C21" s="210" t="s">
        <v>197</v>
      </c>
      <c r="D21" s="210" t="s">
        <v>199</v>
      </c>
      <c r="E21" s="439" t="s">
        <v>239</v>
      </c>
      <c r="F21" s="440"/>
      <c r="G21" s="441"/>
      <c r="H21" s="212" t="s">
        <v>201</v>
      </c>
      <c r="I21" s="222" t="s">
        <v>205</v>
      </c>
      <c r="J21" s="439" t="s">
        <v>239</v>
      </c>
      <c r="K21" s="440"/>
      <c r="L21" s="441"/>
      <c r="M21" s="212" t="s">
        <v>201</v>
      </c>
      <c r="N21" s="212" t="s">
        <v>207</v>
      </c>
      <c r="O21" s="212" t="s">
        <v>210</v>
      </c>
      <c r="P21" s="212" t="s">
        <v>212</v>
      </c>
      <c r="Q21" s="365" t="s">
        <v>216</v>
      </c>
      <c r="R21" s="212" t="s">
        <v>251</v>
      </c>
      <c r="S21" s="212" t="s">
        <v>251</v>
      </c>
      <c r="T21" s="212" t="s">
        <v>241</v>
      </c>
      <c r="U21" s="212" t="s">
        <v>194</v>
      </c>
      <c r="V21" s="113"/>
      <c r="AF21" s="18"/>
      <c r="AG21" s="18"/>
      <c r="AH21" s="18"/>
    </row>
    <row r="22" spans="1:34" s="166" customFormat="1" ht="14.1" customHeight="1" x14ac:dyDescent="0.2">
      <c r="A22" s="215" t="s">
        <v>40</v>
      </c>
      <c r="B22" s="215" t="s">
        <v>195</v>
      </c>
      <c r="C22" s="215" t="s">
        <v>196</v>
      </c>
      <c r="D22" s="215" t="s">
        <v>198</v>
      </c>
      <c r="E22" s="216" t="s">
        <v>192</v>
      </c>
      <c r="F22" s="216" t="s">
        <v>193</v>
      </c>
      <c r="G22" s="216" t="s">
        <v>223</v>
      </c>
      <c r="H22" s="216" t="s">
        <v>192</v>
      </c>
      <c r="I22" s="223" t="s">
        <v>204</v>
      </c>
      <c r="J22" s="216" t="s">
        <v>192</v>
      </c>
      <c r="K22" s="216" t="s">
        <v>193</v>
      </c>
      <c r="L22" s="216" t="s">
        <v>223</v>
      </c>
      <c r="M22" s="216" t="s">
        <v>192</v>
      </c>
      <c r="N22" s="216" t="s">
        <v>206</v>
      </c>
      <c r="O22" s="216" t="s">
        <v>208</v>
      </c>
      <c r="P22" s="217" t="s">
        <v>211</v>
      </c>
      <c r="Q22" s="366" t="s">
        <v>215</v>
      </c>
      <c r="R22" s="216" t="s">
        <v>198</v>
      </c>
      <c r="S22" s="216" t="s">
        <v>198</v>
      </c>
      <c r="T22" s="306" t="s">
        <v>192</v>
      </c>
      <c r="U22" s="306" t="s">
        <v>242</v>
      </c>
      <c r="V22" s="113"/>
      <c r="AF22" s="153"/>
      <c r="AG22" s="154"/>
      <c r="AH22" s="18"/>
    </row>
    <row r="23" spans="1:34" ht="14.25" customHeight="1" x14ac:dyDescent="0.2">
      <c r="A23" s="401"/>
      <c r="B23" s="399"/>
      <c r="C23" s="399"/>
      <c r="D23" s="400"/>
      <c r="E23" s="400"/>
      <c r="F23" s="400"/>
      <c r="G23" s="151">
        <f t="shared" ref="G23" si="0">IF(E23+F23&gt;0,E23+F23,0)</f>
        <v>0</v>
      </c>
      <c r="H23" s="400">
        <f t="shared" ref="H23" si="1">IF(C23&lt;1,0,0)</f>
        <v>0</v>
      </c>
      <c r="I23" s="402"/>
      <c r="J23" s="403"/>
      <c r="K23" s="400"/>
      <c r="L23" s="151">
        <f t="shared" ref="L23" si="2">IF($L$18="Yes",J23+K23,G23)</f>
        <v>0</v>
      </c>
      <c r="M23" s="407">
        <f t="shared" ref="M23:M68" si="3">IF(H23&lt;1,0,0)</f>
        <v>0</v>
      </c>
      <c r="N23" s="182">
        <f t="shared" ref="N23" si="4">IF(H23&lt;1,0,D23/$I$7)</f>
        <v>0</v>
      </c>
      <c r="O23" s="114">
        <f>IF(D23&gt;0,SUM(M23*12)/D23,0)</f>
        <v>0</v>
      </c>
      <c r="P23" s="404"/>
      <c r="Q23" s="405"/>
      <c r="R23" s="138">
        <f t="shared" ref="R23" si="5">IF(D23&lt;1,0,SUM(G23*12)/D23)</f>
        <v>0</v>
      </c>
      <c r="S23" s="124">
        <f t="shared" ref="S23" si="6">IF(D23&lt;1,0,SUM(L23*12)/D23)</f>
        <v>0</v>
      </c>
      <c r="T23" s="321">
        <f>L23-G23</f>
        <v>0</v>
      </c>
      <c r="U23" s="308">
        <v>1</v>
      </c>
      <c r="V23" s="123"/>
      <c r="AF23" s="18"/>
      <c r="AG23" s="18"/>
      <c r="AH23" s="18"/>
    </row>
    <row r="24" spans="1:34" ht="14.25" customHeight="1" x14ac:dyDescent="0.2">
      <c r="A24" s="401"/>
      <c r="B24" s="399"/>
      <c r="C24" s="399"/>
      <c r="D24" s="400"/>
      <c r="E24" s="400"/>
      <c r="F24" s="400"/>
      <c r="G24" s="151">
        <f t="shared" ref="G24:G68" si="7">IF(E24+F24&gt;0,E24+F24,0)</f>
        <v>0</v>
      </c>
      <c r="H24" s="400">
        <f t="shared" ref="H24:H68" si="8">IF(C24&lt;1,0,0)</f>
        <v>0</v>
      </c>
      <c r="I24" s="402"/>
      <c r="J24" s="403"/>
      <c r="K24" s="400"/>
      <c r="L24" s="151">
        <f t="shared" ref="L24:L68" si="9">IF($L$18="Yes",J24+K24,G24)</f>
        <v>0</v>
      </c>
      <c r="M24" s="407">
        <f t="shared" si="3"/>
        <v>0</v>
      </c>
      <c r="N24" s="182">
        <f t="shared" ref="N24:N68" si="10">IF(H24&lt;1,0,D24/$I$7)</f>
        <v>0</v>
      </c>
      <c r="O24" s="114">
        <f t="shared" ref="O24:O68" si="11">IF(D24&gt;0,SUM(M24*12)/D24,0)</f>
        <v>0</v>
      </c>
      <c r="P24" s="404"/>
      <c r="Q24" s="406"/>
      <c r="R24" s="138">
        <f t="shared" ref="R24:R25" si="12">IF(D24&lt;1,0,SUM(G24*12)/D24)</f>
        <v>0</v>
      </c>
      <c r="S24" s="124">
        <f t="shared" ref="S24:S25" si="13">IF(D24&lt;1,0,SUM(L24*12)/D24)</f>
        <v>0</v>
      </c>
      <c r="T24" s="321">
        <f t="shared" ref="T24:T68" si="14">L24-G24</f>
        <v>0</v>
      </c>
      <c r="U24" s="308">
        <v>2</v>
      </c>
      <c r="V24" s="123"/>
      <c r="AF24" s="156"/>
      <c r="AG24" s="18"/>
      <c r="AH24" s="18"/>
    </row>
    <row r="25" spans="1:34" s="181" customFormat="1" ht="14.25" customHeight="1" x14ac:dyDescent="0.2">
      <c r="A25" s="401"/>
      <c r="B25" s="399"/>
      <c r="C25" s="399"/>
      <c r="D25" s="400"/>
      <c r="E25" s="400"/>
      <c r="F25" s="400"/>
      <c r="G25" s="151">
        <f t="shared" si="7"/>
        <v>0</v>
      </c>
      <c r="H25" s="400">
        <f t="shared" si="8"/>
        <v>0</v>
      </c>
      <c r="I25" s="402"/>
      <c r="J25" s="403"/>
      <c r="K25" s="400"/>
      <c r="L25" s="151">
        <f t="shared" si="9"/>
        <v>0</v>
      </c>
      <c r="M25" s="407">
        <f t="shared" si="3"/>
        <v>0</v>
      </c>
      <c r="N25" s="182">
        <f t="shared" si="10"/>
        <v>0</v>
      </c>
      <c r="O25" s="114">
        <f t="shared" si="11"/>
        <v>0</v>
      </c>
      <c r="P25" s="404"/>
      <c r="Q25" s="406"/>
      <c r="R25" s="138">
        <f t="shared" si="12"/>
        <v>0</v>
      </c>
      <c r="S25" s="124">
        <f t="shared" si="13"/>
        <v>0</v>
      </c>
      <c r="T25" s="321">
        <f t="shared" si="14"/>
        <v>0</v>
      </c>
      <c r="U25" s="308">
        <v>3</v>
      </c>
      <c r="V25" s="123"/>
      <c r="AF25" s="18"/>
      <c r="AG25" s="18"/>
      <c r="AH25" s="18"/>
    </row>
    <row r="26" spans="1:34" ht="14.25" customHeight="1" x14ac:dyDescent="0.2">
      <c r="A26" s="401"/>
      <c r="B26" s="399"/>
      <c r="C26" s="399"/>
      <c r="D26" s="400"/>
      <c r="E26" s="400"/>
      <c r="F26" s="400"/>
      <c r="G26" s="151">
        <f t="shared" si="7"/>
        <v>0</v>
      </c>
      <c r="H26" s="400">
        <f t="shared" si="8"/>
        <v>0</v>
      </c>
      <c r="I26" s="402"/>
      <c r="J26" s="403"/>
      <c r="K26" s="400"/>
      <c r="L26" s="151">
        <f t="shared" si="9"/>
        <v>0</v>
      </c>
      <c r="M26" s="407">
        <f t="shared" si="3"/>
        <v>0</v>
      </c>
      <c r="N26" s="182">
        <f t="shared" si="10"/>
        <v>0</v>
      </c>
      <c r="O26" s="114">
        <f t="shared" si="11"/>
        <v>0</v>
      </c>
      <c r="P26" s="404"/>
      <c r="Q26" s="406"/>
      <c r="R26" s="138">
        <f>IF(D26&lt;1,0,SUM(G26*12)/D26)</f>
        <v>0</v>
      </c>
      <c r="S26" s="124">
        <f>IF(D26&lt;1,0,SUM(L26*12)/D26)</f>
        <v>0</v>
      </c>
      <c r="T26" s="321">
        <f t="shared" si="14"/>
        <v>0</v>
      </c>
      <c r="U26" s="308">
        <v>4</v>
      </c>
      <c r="V26" s="123"/>
      <c r="AF26" s="54"/>
      <c r="AG26" s="54"/>
      <c r="AH26" s="54"/>
    </row>
    <row r="27" spans="1:34" ht="14.25" customHeight="1" x14ac:dyDescent="0.2">
      <c r="A27" s="401"/>
      <c r="B27" s="399"/>
      <c r="C27" s="399"/>
      <c r="D27" s="400"/>
      <c r="E27" s="400"/>
      <c r="F27" s="400"/>
      <c r="G27" s="151">
        <f t="shared" si="7"/>
        <v>0</v>
      </c>
      <c r="H27" s="400">
        <f t="shared" si="8"/>
        <v>0</v>
      </c>
      <c r="I27" s="402"/>
      <c r="J27" s="403"/>
      <c r="K27" s="400"/>
      <c r="L27" s="151">
        <f t="shared" si="9"/>
        <v>0</v>
      </c>
      <c r="M27" s="407">
        <f t="shared" si="3"/>
        <v>0</v>
      </c>
      <c r="N27" s="182">
        <f t="shared" si="10"/>
        <v>0</v>
      </c>
      <c r="O27" s="114">
        <f t="shared" si="11"/>
        <v>0</v>
      </c>
      <c r="P27" s="404"/>
      <c r="Q27" s="406"/>
      <c r="R27" s="138">
        <f t="shared" ref="R27:R68" si="15">IF(D27&lt;1,0,SUM(G27*12)/D27)</f>
        <v>0</v>
      </c>
      <c r="S27" s="124">
        <f t="shared" ref="S27:S68" si="16">IF(D27&lt;1,0,SUM(L27*12)/D27)</f>
        <v>0</v>
      </c>
      <c r="T27" s="321">
        <f t="shared" si="14"/>
        <v>0</v>
      </c>
      <c r="U27" s="308">
        <v>5</v>
      </c>
      <c r="V27" s="123"/>
      <c r="AF27" s="54"/>
      <c r="AG27" s="54"/>
      <c r="AH27" s="54"/>
    </row>
    <row r="28" spans="1:34" ht="14.25" customHeight="1" x14ac:dyDescent="0.2">
      <c r="A28" s="401"/>
      <c r="B28" s="399"/>
      <c r="C28" s="399"/>
      <c r="D28" s="400"/>
      <c r="E28" s="400"/>
      <c r="F28" s="400"/>
      <c r="G28" s="151">
        <f t="shared" si="7"/>
        <v>0</v>
      </c>
      <c r="H28" s="400">
        <f t="shared" si="8"/>
        <v>0</v>
      </c>
      <c r="I28" s="402"/>
      <c r="J28" s="403"/>
      <c r="K28" s="400"/>
      <c r="L28" s="151">
        <f t="shared" si="9"/>
        <v>0</v>
      </c>
      <c r="M28" s="407">
        <f t="shared" si="3"/>
        <v>0</v>
      </c>
      <c r="N28" s="182">
        <f t="shared" si="10"/>
        <v>0</v>
      </c>
      <c r="O28" s="114">
        <f t="shared" si="11"/>
        <v>0</v>
      </c>
      <c r="P28" s="404"/>
      <c r="Q28" s="406"/>
      <c r="R28" s="138">
        <f t="shared" si="15"/>
        <v>0</v>
      </c>
      <c r="S28" s="124">
        <f t="shared" si="16"/>
        <v>0</v>
      </c>
      <c r="T28" s="321">
        <f t="shared" si="14"/>
        <v>0</v>
      </c>
      <c r="U28" s="308">
        <v>6</v>
      </c>
      <c r="V28" s="123"/>
      <c r="AF28" s="54"/>
      <c r="AG28" s="54"/>
      <c r="AH28" s="54"/>
    </row>
    <row r="29" spans="1:34" ht="14.25" customHeight="1" x14ac:dyDescent="0.2">
      <c r="A29" s="401"/>
      <c r="B29" s="399"/>
      <c r="C29" s="399"/>
      <c r="D29" s="400"/>
      <c r="E29" s="400"/>
      <c r="F29" s="400"/>
      <c r="G29" s="151">
        <f t="shared" si="7"/>
        <v>0</v>
      </c>
      <c r="H29" s="400">
        <f t="shared" si="8"/>
        <v>0</v>
      </c>
      <c r="I29" s="402"/>
      <c r="J29" s="403"/>
      <c r="K29" s="400"/>
      <c r="L29" s="151">
        <f t="shared" si="9"/>
        <v>0</v>
      </c>
      <c r="M29" s="407">
        <f t="shared" si="3"/>
        <v>0</v>
      </c>
      <c r="N29" s="182">
        <f t="shared" si="10"/>
        <v>0</v>
      </c>
      <c r="O29" s="114">
        <f t="shared" si="11"/>
        <v>0</v>
      </c>
      <c r="P29" s="404"/>
      <c r="Q29" s="406"/>
      <c r="R29" s="138">
        <f t="shared" si="15"/>
        <v>0</v>
      </c>
      <c r="S29" s="124">
        <f t="shared" si="16"/>
        <v>0</v>
      </c>
      <c r="T29" s="321">
        <f t="shared" si="14"/>
        <v>0</v>
      </c>
      <c r="U29" s="308">
        <v>7</v>
      </c>
      <c r="V29" s="123"/>
    </row>
    <row r="30" spans="1:34" ht="14.25" customHeight="1" x14ac:dyDescent="0.2">
      <c r="A30" s="401"/>
      <c r="B30" s="399"/>
      <c r="C30" s="399"/>
      <c r="D30" s="400"/>
      <c r="E30" s="400"/>
      <c r="F30" s="400"/>
      <c r="G30" s="151">
        <f t="shared" si="7"/>
        <v>0</v>
      </c>
      <c r="H30" s="400">
        <f t="shared" si="8"/>
        <v>0</v>
      </c>
      <c r="I30" s="402"/>
      <c r="J30" s="403"/>
      <c r="K30" s="400"/>
      <c r="L30" s="151">
        <f t="shared" si="9"/>
        <v>0</v>
      </c>
      <c r="M30" s="407">
        <f t="shared" si="3"/>
        <v>0</v>
      </c>
      <c r="N30" s="182">
        <f t="shared" si="10"/>
        <v>0</v>
      </c>
      <c r="O30" s="114">
        <f t="shared" si="11"/>
        <v>0</v>
      </c>
      <c r="P30" s="404"/>
      <c r="Q30" s="406"/>
      <c r="R30" s="138">
        <f t="shared" si="15"/>
        <v>0</v>
      </c>
      <c r="S30" s="124">
        <f t="shared" si="16"/>
        <v>0</v>
      </c>
      <c r="T30" s="321">
        <f t="shared" si="14"/>
        <v>0</v>
      </c>
      <c r="U30" s="308">
        <v>8</v>
      </c>
      <c r="V30" s="123"/>
    </row>
    <row r="31" spans="1:34" ht="14.25" customHeight="1" x14ac:dyDescent="0.2">
      <c r="A31" s="401"/>
      <c r="B31" s="399"/>
      <c r="C31" s="399"/>
      <c r="D31" s="400"/>
      <c r="E31" s="400"/>
      <c r="F31" s="400"/>
      <c r="G31" s="151">
        <f t="shared" si="7"/>
        <v>0</v>
      </c>
      <c r="H31" s="400">
        <f t="shared" si="8"/>
        <v>0</v>
      </c>
      <c r="I31" s="402"/>
      <c r="J31" s="403"/>
      <c r="K31" s="400"/>
      <c r="L31" s="151">
        <f t="shared" si="9"/>
        <v>0</v>
      </c>
      <c r="M31" s="407">
        <f t="shared" si="3"/>
        <v>0</v>
      </c>
      <c r="N31" s="182">
        <f t="shared" si="10"/>
        <v>0</v>
      </c>
      <c r="O31" s="114">
        <f t="shared" si="11"/>
        <v>0</v>
      </c>
      <c r="P31" s="404"/>
      <c r="Q31" s="406"/>
      <c r="R31" s="138">
        <f t="shared" si="15"/>
        <v>0</v>
      </c>
      <c r="S31" s="124">
        <f t="shared" si="16"/>
        <v>0</v>
      </c>
      <c r="T31" s="321">
        <f t="shared" si="14"/>
        <v>0</v>
      </c>
      <c r="U31" s="308">
        <v>9</v>
      </c>
      <c r="V31" s="123"/>
    </row>
    <row r="32" spans="1:34" ht="14.25" customHeight="1" x14ac:dyDescent="0.2">
      <c r="A32" s="401"/>
      <c r="B32" s="399"/>
      <c r="C32" s="399"/>
      <c r="D32" s="400"/>
      <c r="E32" s="400"/>
      <c r="F32" s="400"/>
      <c r="G32" s="151">
        <f t="shared" si="7"/>
        <v>0</v>
      </c>
      <c r="H32" s="400">
        <f t="shared" si="8"/>
        <v>0</v>
      </c>
      <c r="I32" s="402"/>
      <c r="J32" s="403"/>
      <c r="K32" s="400"/>
      <c r="L32" s="151">
        <f t="shared" si="9"/>
        <v>0</v>
      </c>
      <c r="M32" s="407">
        <f t="shared" si="3"/>
        <v>0</v>
      </c>
      <c r="N32" s="182">
        <f t="shared" si="10"/>
        <v>0</v>
      </c>
      <c r="O32" s="114">
        <f t="shared" si="11"/>
        <v>0</v>
      </c>
      <c r="P32" s="404"/>
      <c r="Q32" s="406"/>
      <c r="R32" s="138">
        <f t="shared" si="15"/>
        <v>0</v>
      </c>
      <c r="S32" s="124">
        <f t="shared" si="16"/>
        <v>0</v>
      </c>
      <c r="T32" s="321">
        <f t="shared" si="14"/>
        <v>0</v>
      </c>
      <c r="U32" s="308">
        <v>10</v>
      </c>
      <c r="V32" s="123"/>
    </row>
    <row r="33" spans="1:23" ht="14.25" customHeight="1" x14ac:dyDescent="0.2">
      <c r="A33" s="401"/>
      <c r="B33" s="399"/>
      <c r="C33" s="399"/>
      <c r="D33" s="400"/>
      <c r="E33" s="400"/>
      <c r="F33" s="400"/>
      <c r="G33" s="151">
        <f t="shared" si="7"/>
        <v>0</v>
      </c>
      <c r="H33" s="400">
        <f t="shared" si="8"/>
        <v>0</v>
      </c>
      <c r="I33" s="402"/>
      <c r="J33" s="403"/>
      <c r="K33" s="400"/>
      <c r="L33" s="151">
        <f t="shared" si="9"/>
        <v>0</v>
      </c>
      <c r="M33" s="407">
        <f t="shared" si="3"/>
        <v>0</v>
      </c>
      <c r="N33" s="182">
        <f t="shared" si="10"/>
        <v>0</v>
      </c>
      <c r="O33" s="114">
        <f t="shared" si="11"/>
        <v>0</v>
      </c>
      <c r="P33" s="404"/>
      <c r="Q33" s="406"/>
      <c r="R33" s="138">
        <f t="shared" si="15"/>
        <v>0</v>
      </c>
      <c r="S33" s="124">
        <f t="shared" si="16"/>
        <v>0</v>
      </c>
      <c r="T33" s="321">
        <f t="shared" si="14"/>
        <v>0</v>
      </c>
      <c r="U33" s="308">
        <v>11</v>
      </c>
      <c r="V33" s="123"/>
    </row>
    <row r="34" spans="1:23" ht="14.25" customHeight="1" x14ac:dyDescent="0.2">
      <c r="A34" s="401"/>
      <c r="B34" s="399"/>
      <c r="C34" s="399"/>
      <c r="D34" s="400"/>
      <c r="E34" s="400"/>
      <c r="F34" s="400"/>
      <c r="G34" s="151">
        <f t="shared" si="7"/>
        <v>0</v>
      </c>
      <c r="H34" s="400">
        <f t="shared" si="8"/>
        <v>0</v>
      </c>
      <c r="I34" s="402"/>
      <c r="J34" s="403"/>
      <c r="K34" s="400"/>
      <c r="L34" s="151">
        <f t="shared" si="9"/>
        <v>0</v>
      </c>
      <c r="M34" s="407">
        <f t="shared" si="3"/>
        <v>0</v>
      </c>
      <c r="N34" s="182">
        <f t="shared" si="10"/>
        <v>0</v>
      </c>
      <c r="O34" s="114">
        <f t="shared" si="11"/>
        <v>0</v>
      </c>
      <c r="P34" s="404"/>
      <c r="Q34" s="406"/>
      <c r="R34" s="138">
        <f t="shared" si="15"/>
        <v>0</v>
      </c>
      <c r="S34" s="124">
        <f t="shared" si="16"/>
        <v>0</v>
      </c>
      <c r="T34" s="321">
        <f t="shared" si="14"/>
        <v>0</v>
      </c>
      <c r="U34" s="308">
        <v>12</v>
      </c>
      <c r="V34" s="123"/>
    </row>
    <row r="35" spans="1:23" ht="14.25" customHeight="1" x14ac:dyDescent="0.2">
      <c r="A35" s="401"/>
      <c r="B35" s="399"/>
      <c r="C35" s="399"/>
      <c r="D35" s="400"/>
      <c r="E35" s="400"/>
      <c r="F35" s="400"/>
      <c r="G35" s="151">
        <f t="shared" si="7"/>
        <v>0</v>
      </c>
      <c r="H35" s="400">
        <f t="shared" si="8"/>
        <v>0</v>
      </c>
      <c r="I35" s="402"/>
      <c r="J35" s="403"/>
      <c r="K35" s="400"/>
      <c r="L35" s="151">
        <f t="shared" si="9"/>
        <v>0</v>
      </c>
      <c r="M35" s="407">
        <f t="shared" si="3"/>
        <v>0</v>
      </c>
      <c r="N35" s="182">
        <f t="shared" si="10"/>
        <v>0</v>
      </c>
      <c r="O35" s="114">
        <f t="shared" si="11"/>
        <v>0</v>
      </c>
      <c r="P35" s="404"/>
      <c r="Q35" s="406"/>
      <c r="R35" s="138">
        <f t="shared" si="15"/>
        <v>0</v>
      </c>
      <c r="S35" s="124">
        <f t="shared" si="16"/>
        <v>0</v>
      </c>
      <c r="T35" s="321">
        <f t="shared" si="14"/>
        <v>0</v>
      </c>
      <c r="U35" s="308">
        <v>13</v>
      </c>
      <c r="V35" s="123"/>
    </row>
    <row r="36" spans="1:23" ht="14.25" customHeight="1" x14ac:dyDescent="0.2">
      <c r="A36" s="401"/>
      <c r="B36" s="399"/>
      <c r="C36" s="399"/>
      <c r="D36" s="400"/>
      <c r="E36" s="400"/>
      <c r="F36" s="400"/>
      <c r="G36" s="151">
        <f t="shared" si="7"/>
        <v>0</v>
      </c>
      <c r="H36" s="400">
        <f t="shared" si="8"/>
        <v>0</v>
      </c>
      <c r="I36" s="402"/>
      <c r="J36" s="403"/>
      <c r="K36" s="400"/>
      <c r="L36" s="151">
        <f t="shared" si="9"/>
        <v>0</v>
      </c>
      <c r="M36" s="407">
        <f t="shared" si="3"/>
        <v>0</v>
      </c>
      <c r="N36" s="182">
        <f t="shared" si="10"/>
        <v>0</v>
      </c>
      <c r="O36" s="114">
        <f t="shared" si="11"/>
        <v>0</v>
      </c>
      <c r="P36" s="404"/>
      <c r="Q36" s="406"/>
      <c r="R36" s="138">
        <f t="shared" si="15"/>
        <v>0</v>
      </c>
      <c r="S36" s="124">
        <f t="shared" si="16"/>
        <v>0</v>
      </c>
      <c r="T36" s="321">
        <f t="shared" si="14"/>
        <v>0</v>
      </c>
      <c r="U36" s="308">
        <v>14</v>
      </c>
      <c r="V36" s="139"/>
    </row>
    <row r="37" spans="1:23" ht="14.25" customHeight="1" x14ac:dyDescent="0.2">
      <c r="A37" s="401"/>
      <c r="B37" s="399"/>
      <c r="C37" s="399"/>
      <c r="D37" s="400"/>
      <c r="E37" s="400"/>
      <c r="F37" s="400"/>
      <c r="G37" s="151">
        <f t="shared" si="7"/>
        <v>0</v>
      </c>
      <c r="H37" s="400">
        <f t="shared" si="8"/>
        <v>0</v>
      </c>
      <c r="I37" s="402"/>
      <c r="J37" s="403"/>
      <c r="K37" s="400"/>
      <c r="L37" s="151">
        <f t="shared" si="9"/>
        <v>0</v>
      </c>
      <c r="M37" s="407">
        <f t="shared" si="3"/>
        <v>0</v>
      </c>
      <c r="N37" s="182">
        <f t="shared" si="10"/>
        <v>0</v>
      </c>
      <c r="O37" s="114">
        <f t="shared" si="11"/>
        <v>0</v>
      </c>
      <c r="P37" s="404"/>
      <c r="Q37" s="406"/>
      <c r="R37" s="138">
        <f t="shared" si="15"/>
        <v>0</v>
      </c>
      <c r="S37" s="124">
        <f t="shared" si="16"/>
        <v>0</v>
      </c>
      <c r="T37" s="321">
        <f t="shared" si="14"/>
        <v>0</v>
      </c>
      <c r="U37" s="308">
        <v>15</v>
      </c>
      <c r="V37" s="373" t="s">
        <v>243</v>
      </c>
    </row>
    <row r="38" spans="1:23" ht="14.25" customHeight="1" x14ac:dyDescent="0.2">
      <c r="A38" s="401"/>
      <c r="B38" s="399"/>
      <c r="C38" s="399"/>
      <c r="D38" s="400"/>
      <c r="E38" s="400"/>
      <c r="F38" s="400"/>
      <c r="G38" s="151">
        <f t="shared" si="7"/>
        <v>0</v>
      </c>
      <c r="H38" s="400">
        <f t="shared" si="8"/>
        <v>0</v>
      </c>
      <c r="I38" s="402"/>
      <c r="J38" s="403"/>
      <c r="K38" s="400"/>
      <c r="L38" s="151">
        <f t="shared" si="9"/>
        <v>0</v>
      </c>
      <c r="M38" s="407">
        <f t="shared" si="3"/>
        <v>0</v>
      </c>
      <c r="N38" s="182">
        <f t="shared" si="10"/>
        <v>0</v>
      </c>
      <c r="O38" s="114">
        <f t="shared" si="11"/>
        <v>0</v>
      </c>
      <c r="P38" s="404"/>
      <c r="Q38" s="406"/>
      <c r="R38" s="138">
        <f t="shared" si="15"/>
        <v>0</v>
      </c>
      <c r="S38" s="124">
        <f t="shared" si="16"/>
        <v>0</v>
      </c>
      <c r="T38" s="321">
        <f t="shared" si="14"/>
        <v>0</v>
      </c>
      <c r="U38" s="308">
        <v>16</v>
      </c>
      <c r="V38" s="123"/>
    </row>
    <row r="39" spans="1:23" ht="14.25" customHeight="1" x14ac:dyDescent="0.25">
      <c r="A39" s="401"/>
      <c r="B39" s="399"/>
      <c r="C39" s="399"/>
      <c r="D39" s="400"/>
      <c r="E39" s="400"/>
      <c r="F39" s="400"/>
      <c r="G39" s="151">
        <f t="shared" si="7"/>
        <v>0</v>
      </c>
      <c r="H39" s="400">
        <f t="shared" si="8"/>
        <v>0</v>
      </c>
      <c r="I39" s="402"/>
      <c r="J39" s="403"/>
      <c r="K39" s="400"/>
      <c r="L39" s="151">
        <f t="shared" si="9"/>
        <v>0</v>
      </c>
      <c r="M39" s="407">
        <f t="shared" si="3"/>
        <v>0</v>
      </c>
      <c r="N39" s="182">
        <f t="shared" si="10"/>
        <v>0</v>
      </c>
      <c r="O39" s="114">
        <f t="shared" si="11"/>
        <v>0</v>
      </c>
      <c r="P39" s="404"/>
      <c r="Q39" s="406"/>
      <c r="R39" s="138">
        <f t="shared" si="15"/>
        <v>0</v>
      </c>
      <c r="S39" s="124">
        <f t="shared" si="16"/>
        <v>0</v>
      </c>
      <c r="T39" s="321">
        <f t="shared" si="14"/>
        <v>0</v>
      </c>
      <c r="U39" s="308">
        <v>17</v>
      </c>
      <c r="V39" s="123"/>
      <c r="W39" s="53"/>
    </row>
    <row r="40" spans="1:23" ht="14.25" customHeight="1" x14ac:dyDescent="0.2">
      <c r="A40" s="401"/>
      <c r="B40" s="399"/>
      <c r="C40" s="399"/>
      <c r="D40" s="400"/>
      <c r="E40" s="400"/>
      <c r="F40" s="400"/>
      <c r="G40" s="151">
        <f t="shared" si="7"/>
        <v>0</v>
      </c>
      <c r="H40" s="400">
        <f t="shared" si="8"/>
        <v>0</v>
      </c>
      <c r="I40" s="402"/>
      <c r="J40" s="403"/>
      <c r="K40" s="400"/>
      <c r="L40" s="151">
        <f t="shared" si="9"/>
        <v>0</v>
      </c>
      <c r="M40" s="407">
        <f t="shared" si="3"/>
        <v>0</v>
      </c>
      <c r="N40" s="182">
        <f t="shared" si="10"/>
        <v>0</v>
      </c>
      <c r="O40" s="114">
        <f t="shared" si="11"/>
        <v>0</v>
      </c>
      <c r="P40" s="404"/>
      <c r="Q40" s="406"/>
      <c r="R40" s="138">
        <f t="shared" si="15"/>
        <v>0</v>
      </c>
      <c r="S40" s="124">
        <f t="shared" si="16"/>
        <v>0</v>
      </c>
      <c r="T40" s="321">
        <f t="shared" si="14"/>
        <v>0</v>
      </c>
      <c r="U40" s="308">
        <v>18</v>
      </c>
      <c r="V40" s="123"/>
    </row>
    <row r="41" spans="1:23" s="298" customFormat="1" ht="14.25" customHeight="1" x14ac:dyDescent="0.2">
      <c r="A41" s="401"/>
      <c r="B41" s="399"/>
      <c r="C41" s="399"/>
      <c r="D41" s="400"/>
      <c r="E41" s="400"/>
      <c r="F41" s="400"/>
      <c r="G41" s="151">
        <f t="shared" si="7"/>
        <v>0</v>
      </c>
      <c r="H41" s="400">
        <f t="shared" si="8"/>
        <v>0</v>
      </c>
      <c r="I41" s="402"/>
      <c r="J41" s="403"/>
      <c r="K41" s="400"/>
      <c r="L41" s="151">
        <f t="shared" ref="L41:L48" si="17">IF($L$18="Yes",J41+K41,G41)</f>
        <v>0</v>
      </c>
      <c r="M41" s="407">
        <f t="shared" si="3"/>
        <v>0</v>
      </c>
      <c r="N41" s="182">
        <f t="shared" ref="N41:N48" si="18">IF(H41&lt;1,0,D41/$I$7)</f>
        <v>0</v>
      </c>
      <c r="O41" s="114">
        <f t="shared" si="11"/>
        <v>0</v>
      </c>
      <c r="P41" s="404"/>
      <c r="Q41" s="406"/>
      <c r="R41" s="138">
        <f t="shared" ref="R41:R48" si="19">IF(D41&lt;1,0,SUM(G41*12)/D41)</f>
        <v>0</v>
      </c>
      <c r="S41" s="124">
        <f t="shared" ref="S41:S48" si="20">IF(D41&lt;1,0,SUM(L41*12)/D41)</f>
        <v>0</v>
      </c>
      <c r="T41" s="321">
        <f t="shared" ref="T41:T48" si="21">L41-G41</f>
        <v>0</v>
      </c>
      <c r="U41" s="308">
        <v>19</v>
      </c>
      <c r="V41" s="123"/>
    </row>
    <row r="42" spans="1:23" s="298" customFormat="1" ht="14.25" customHeight="1" x14ac:dyDescent="0.2">
      <c r="A42" s="401"/>
      <c r="B42" s="399"/>
      <c r="C42" s="399"/>
      <c r="D42" s="400"/>
      <c r="E42" s="400"/>
      <c r="F42" s="400"/>
      <c r="G42" s="151">
        <f t="shared" si="7"/>
        <v>0</v>
      </c>
      <c r="H42" s="400">
        <f t="shared" si="8"/>
        <v>0</v>
      </c>
      <c r="I42" s="402"/>
      <c r="J42" s="403"/>
      <c r="K42" s="400"/>
      <c r="L42" s="151">
        <f t="shared" si="17"/>
        <v>0</v>
      </c>
      <c r="M42" s="407">
        <f t="shared" si="3"/>
        <v>0</v>
      </c>
      <c r="N42" s="182">
        <f t="shared" si="18"/>
        <v>0</v>
      </c>
      <c r="O42" s="114">
        <f t="shared" si="11"/>
        <v>0</v>
      </c>
      <c r="P42" s="404"/>
      <c r="Q42" s="406"/>
      <c r="R42" s="138">
        <f t="shared" si="19"/>
        <v>0</v>
      </c>
      <c r="S42" s="124">
        <f t="shared" si="20"/>
        <v>0</v>
      </c>
      <c r="T42" s="321">
        <f t="shared" si="21"/>
        <v>0</v>
      </c>
      <c r="U42" s="308">
        <v>20</v>
      </c>
      <c r="V42" s="123"/>
    </row>
    <row r="43" spans="1:23" s="298" customFormat="1" ht="14.25" customHeight="1" x14ac:dyDescent="0.2">
      <c r="A43" s="401"/>
      <c r="B43" s="399"/>
      <c r="C43" s="399"/>
      <c r="D43" s="400"/>
      <c r="E43" s="400"/>
      <c r="F43" s="400"/>
      <c r="G43" s="151">
        <f t="shared" si="7"/>
        <v>0</v>
      </c>
      <c r="H43" s="400">
        <f t="shared" si="8"/>
        <v>0</v>
      </c>
      <c r="I43" s="402"/>
      <c r="J43" s="403"/>
      <c r="K43" s="400"/>
      <c r="L43" s="151">
        <f t="shared" si="17"/>
        <v>0</v>
      </c>
      <c r="M43" s="407">
        <f t="shared" si="3"/>
        <v>0</v>
      </c>
      <c r="N43" s="182">
        <f t="shared" si="18"/>
        <v>0</v>
      </c>
      <c r="O43" s="114">
        <f t="shared" si="11"/>
        <v>0</v>
      </c>
      <c r="P43" s="404"/>
      <c r="Q43" s="406"/>
      <c r="R43" s="138">
        <f t="shared" si="19"/>
        <v>0</v>
      </c>
      <c r="S43" s="124">
        <f t="shared" si="20"/>
        <v>0</v>
      </c>
      <c r="T43" s="321">
        <f t="shared" si="21"/>
        <v>0</v>
      </c>
      <c r="U43" s="308">
        <v>21</v>
      </c>
      <c r="V43" s="123"/>
    </row>
    <row r="44" spans="1:23" s="298" customFormat="1" ht="14.25" customHeight="1" x14ac:dyDescent="0.2">
      <c r="A44" s="401"/>
      <c r="B44" s="399"/>
      <c r="C44" s="399"/>
      <c r="D44" s="400"/>
      <c r="E44" s="400"/>
      <c r="F44" s="400"/>
      <c r="G44" s="151">
        <f t="shared" si="7"/>
        <v>0</v>
      </c>
      <c r="H44" s="400">
        <f t="shared" si="8"/>
        <v>0</v>
      </c>
      <c r="I44" s="402"/>
      <c r="J44" s="403"/>
      <c r="K44" s="400"/>
      <c r="L44" s="151">
        <f t="shared" si="17"/>
        <v>0</v>
      </c>
      <c r="M44" s="407">
        <f t="shared" si="3"/>
        <v>0</v>
      </c>
      <c r="N44" s="182">
        <f t="shared" si="18"/>
        <v>0</v>
      </c>
      <c r="O44" s="114">
        <f t="shared" si="11"/>
        <v>0</v>
      </c>
      <c r="P44" s="404"/>
      <c r="Q44" s="406"/>
      <c r="R44" s="138">
        <f t="shared" si="19"/>
        <v>0</v>
      </c>
      <c r="S44" s="124">
        <f t="shared" si="20"/>
        <v>0</v>
      </c>
      <c r="T44" s="321">
        <f t="shared" si="21"/>
        <v>0</v>
      </c>
      <c r="U44" s="308">
        <v>22</v>
      </c>
      <c r="V44" s="123"/>
    </row>
    <row r="45" spans="1:23" s="298" customFormat="1" ht="14.25" customHeight="1" x14ac:dyDescent="0.2">
      <c r="A45" s="401"/>
      <c r="B45" s="399"/>
      <c r="C45" s="399"/>
      <c r="D45" s="400"/>
      <c r="E45" s="400"/>
      <c r="F45" s="400"/>
      <c r="G45" s="151">
        <f t="shared" si="7"/>
        <v>0</v>
      </c>
      <c r="H45" s="400">
        <f t="shared" si="8"/>
        <v>0</v>
      </c>
      <c r="I45" s="402"/>
      <c r="J45" s="403"/>
      <c r="K45" s="400"/>
      <c r="L45" s="151">
        <f t="shared" si="17"/>
        <v>0</v>
      </c>
      <c r="M45" s="407">
        <f t="shared" si="3"/>
        <v>0</v>
      </c>
      <c r="N45" s="182">
        <f t="shared" si="18"/>
        <v>0</v>
      </c>
      <c r="O45" s="114">
        <f t="shared" si="11"/>
        <v>0</v>
      </c>
      <c r="P45" s="404"/>
      <c r="Q45" s="406"/>
      <c r="R45" s="138">
        <f t="shared" si="19"/>
        <v>0</v>
      </c>
      <c r="S45" s="124">
        <f t="shared" si="20"/>
        <v>0</v>
      </c>
      <c r="T45" s="321">
        <f t="shared" si="21"/>
        <v>0</v>
      </c>
      <c r="U45" s="308">
        <v>23</v>
      </c>
      <c r="V45" s="123"/>
    </row>
    <row r="46" spans="1:23" s="298" customFormat="1" ht="14.25" customHeight="1" x14ac:dyDescent="0.2">
      <c r="A46" s="401"/>
      <c r="B46" s="399"/>
      <c r="C46" s="399"/>
      <c r="D46" s="400"/>
      <c r="E46" s="400"/>
      <c r="F46" s="400"/>
      <c r="G46" s="151">
        <f t="shared" si="7"/>
        <v>0</v>
      </c>
      <c r="H46" s="400">
        <f t="shared" si="8"/>
        <v>0</v>
      </c>
      <c r="I46" s="402"/>
      <c r="J46" s="403"/>
      <c r="K46" s="400"/>
      <c r="L46" s="151">
        <f t="shared" si="17"/>
        <v>0</v>
      </c>
      <c r="M46" s="407">
        <f t="shared" si="3"/>
        <v>0</v>
      </c>
      <c r="N46" s="182">
        <f t="shared" si="18"/>
        <v>0</v>
      </c>
      <c r="O46" s="114">
        <f t="shared" si="11"/>
        <v>0</v>
      </c>
      <c r="P46" s="404"/>
      <c r="Q46" s="406"/>
      <c r="R46" s="138">
        <f t="shared" si="19"/>
        <v>0</v>
      </c>
      <c r="S46" s="124">
        <f t="shared" si="20"/>
        <v>0</v>
      </c>
      <c r="T46" s="321">
        <f t="shared" si="21"/>
        <v>0</v>
      </c>
      <c r="U46" s="308">
        <v>24</v>
      </c>
      <c r="V46" s="123"/>
    </row>
    <row r="47" spans="1:23" s="298" customFormat="1" ht="14.25" customHeight="1" x14ac:dyDescent="0.2">
      <c r="A47" s="401"/>
      <c r="B47" s="399"/>
      <c r="C47" s="399"/>
      <c r="D47" s="400"/>
      <c r="E47" s="400"/>
      <c r="F47" s="400"/>
      <c r="G47" s="151">
        <f t="shared" si="7"/>
        <v>0</v>
      </c>
      <c r="H47" s="400">
        <f t="shared" si="8"/>
        <v>0</v>
      </c>
      <c r="I47" s="402"/>
      <c r="J47" s="403"/>
      <c r="K47" s="400"/>
      <c r="L47" s="151">
        <f t="shared" si="17"/>
        <v>0</v>
      </c>
      <c r="M47" s="407">
        <f t="shared" si="3"/>
        <v>0</v>
      </c>
      <c r="N47" s="182">
        <f t="shared" si="18"/>
        <v>0</v>
      </c>
      <c r="O47" s="114">
        <f t="shared" si="11"/>
        <v>0</v>
      </c>
      <c r="P47" s="404"/>
      <c r="Q47" s="406"/>
      <c r="R47" s="138">
        <f t="shared" si="19"/>
        <v>0</v>
      </c>
      <c r="S47" s="124">
        <f t="shared" si="20"/>
        <v>0</v>
      </c>
      <c r="T47" s="321">
        <f t="shared" si="21"/>
        <v>0</v>
      </c>
      <c r="U47" s="308">
        <v>25</v>
      </c>
      <c r="V47" s="123"/>
    </row>
    <row r="48" spans="1:23" s="298" customFormat="1" ht="14.25" customHeight="1" x14ac:dyDescent="0.2">
      <c r="A48" s="401"/>
      <c r="B48" s="399"/>
      <c r="C48" s="399"/>
      <c r="D48" s="400"/>
      <c r="E48" s="400"/>
      <c r="F48" s="400"/>
      <c r="G48" s="151">
        <f t="shared" si="7"/>
        <v>0</v>
      </c>
      <c r="H48" s="400">
        <f t="shared" si="8"/>
        <v>0</v>
      </c>
      <c r="I48" s="402"/>
      <c r="J48" s="403"/>
      <c r="K48" s="400"/>
      <c r="L48" s="151">
        <f t="shared" si="17"/>
        <v>0</v>
      </c>
      <c r="M48" s="407">
        <f t="shared" si="3"/>
        <v>0</v>
      </c>
      <c r="N48" s="182">
        <f t="shared" si="18"/>
        <v>0</v>
      </c>
      <c r="O48" s="114">
        <f t="shared" si="11"/>
        <v>0</v>
      </c>
      <c r="P48" s="404"/>
      <c r="Q48" s="406"/>
      <c r="R48" s="138">
        <f t="shared" si="19"/>
        <v>0</v>
      </c>
      <c r="S48" s="124">
        <f t="shared" si="20"/>
        <v>0</v>
      </c>
      <c r="T48" s="321">
        <f t="shared" si="21"/>
        <v>0</v>
      </c>
      <c r="U48" s="308">
        <v>26</v>
      </c>
      <c r="V48" s="123"/>
    </row>
    <row r="49" spans="1:22" s="374" customFormat="1" ht="14.25" customHeight="1" x14ac:dyDescent="0.2">
      <c r="A49" s="401"/>
      <c r="B49" s="399"/>
      <c r="C49" s="399"/>
      <c r="D49" s="400"/>
      <c r="E49" s="400"/>
      <c r="F49" s="400"/>
      <c r="G49" s="151">
        <f t="shared" ref="G49:G54" si="22">IF(E49+F49&gt;0,E49+F49,0)</f>
        <v>0</v>
      </c>
      <c r="H49" s="400">
        <f t="shared" ref="H49:H54" si="23">IF(C49&lt;1,0,0)</f>
        <v>0</v>
      </c>
      <c r="I49" s="402"/>
      <c r="J49" s="403"/>
      <c r="K49" s="400"/>
      <c r="L49" s="151">
        <f t="shared" ref="L49:L54" si="24">IF($L$18="Yes",J49+K49,G49)</f>
        <v>0</v>
      </c>
      <c r="M49" s="407">
        <f t="shared" ref="M49:M54" si="25">IF(H49&lt;1,0,0)</f>
        <v>0</v>
      </c>
      <c r="N49" s="182">
        <f t="shared" ref="N49:N54" si="26">IF(H49&lt;1,0,D49/$I$7)</f>
        <v>0</v>
      </c>
      <c r="O49" s="114">
        <f t="shared" ref="O49:O54" si="27">IF(D49&gt;0,SUM(M49*12)/D49,0)</f>
        <v>0</v>
      </c>
      <c r="P49" s="404"/>
      <c r="Q49" s="406"/>
      <c r="R49" s="138">
        <f t="shared" ref="R49:R54" si="28">IF(D49&lt;1,0,SUM(G49*12)/D49)</f>
        <v>0</v>
      </c>
      <c r="S49" s="124">
        <f t="shared" ref="S49:S54" si="29">IF(D49&lt;1,0,SUM(L49*12)/D49)</f>
        <v>0</v>
      </c>
      <c r="T49" s="321">
        <f t="shared" ref="T49:T54" si="30">L49-G49</f>
        <v>0</v>
      </c>
      <c r="U49" s="308">
        <v>27</v>
      </c>
      <c r="V49" s="123"/>
    </row>
    <row r="50" spans="1:22" s="374" customFormat="1" ht="14.25" customHeight="1" x14ac:dyDescent="0.2">
      <c r="A50" s="401"/>
      <c r="B50" s="399"/>
      <c r="C50" s="399"/>
      <c r="D50" s="400"/>
      <c r="E50" s="400"/>
      <c r="F50" s="400"/>
      <c r="G50" s="151">
        <f t="shared" si="22"/>
        <v>0</v>
      </c>
      <c r="H50" s="400">
        <f t="shared" si="23"/>
        <v>0</v>
      </c>
      <c r="I50" s="402"/>
      <c r="J50" s="403"/>
      <c r="K50" s="400"/>
      <c r="L50" s="151">
        <f t="shared" si="24"/>
        <v>0</v>
      </c>
      <c r="M50" s="407">
        <f t="shared" si="25"/>
        <v>0</v>
      </c>
      <c r="N50" s="182">
        <f t="shared" si="26"/>
        <v>0</v>
      </c>
      <c r="O50" s="114">
        <f t="shared" si="27"/>
        <v>0</v>
      </c>
      <c r="P50" s="404"/>
      <c r="Q50" s="406"/>
      <c r="R50" s="138">
        <f t="shared" si="28"/>
        <v>0</v>
      </c>
      <c r="S50" s="124">
        <f t="shared" si="29"/>
        <v>0</v>
      </c>
      <c r="T50" s="321">
        <f t="shared" si="30"/>
        <v>0</v>
      </c>
      <c r="U50" s="308">
        <v>28</v>
      </c>
      <c r="V50" s="123"/>
    </row>
    <row r="51" spans="1:22" s="374" customFormat="1" ht="14.25" customHeight="1" x14ac:dyDescent="0.2">
      <c r="A51" s="401"/>
      <c r="B51" s="399"/>
      <c r="C51" s="399"/>
      <c r="D51" s="400"/>
      <c r="E51" s="400"/>
      <c r="F51" s="400"/>
      <c r="G51" s="151">
        <f t="shared" si="22"/>
        <v>0</v>
      </c>
      <c r="H51" s="400">
        <f t="shared" si="23"/>
        <v>0</v>
      </c>
      <c r="I51" s="402"/>
      <c r="J51" s="403"/>
      <c r="K51" s="400"/>
      <c r="L51" s="151">
        <f t="shared" si="24"/>
        <v>0</v>
      </c>
      <c r="M51" s="407">
        <f t="shared" si="25"/>
        <v>0</v>
      </c>
      <c r="N51" s="182">
        <f t="shared" si="26"/>
        <v>0</v>
      </c>
      <c r="O51" s="114">
        <f t="shared" si="27"/>
        <v>0</v>
      </c>
      <c r="P51" s="404"/>
      <c r="Q51" s="406"/>
      <c r="R51" s="138">
        <f t="shared" si="28"/>
        <v>0</v>
      </c>
      <c r="S51" s="124">
        <f t="shared" si="29"/>
        <v>0</v>
      </c>
      <c r="T51" s="321">
        <f t="shared" si="30"/>
        <v>0</v>
      </c>
      <c r="U51" s="308">
        <v>29</v>
      </c>
      <c r="V51" s="123"/>
    </row>
    <row r="52" spans="1:22" s="374" customFormat="1" ht="14.25" customHeight="1" x14ac:dyDescent="0.2">
      <c r="A52" s="401"/>
      <c r="B52" s="399"/>
      <c r="C52" s="399"/>
      <c r="D52" s="400"/>
      <c r="E52" s="400"/>
      <c r="F52" s="400"/>
      <c r="G52" s="151">
        <f t="shared" si="22"/>
        <v>0</v>
      </c>
      <c r="H52" s="400">
        <f t="shared" si="23"/>
        <v>0</v>
      </c>
      <c r="I52" s="402"/>
      <c r="J52" s="403"/>
      <c r="K52" s="400"/>
      <c r="L52" s="151">
        <f t="shared" si="24"/>
        <v>0</v>
      </c>
      <c r="M52" s="407">
        <f t="shared" si="25"/>
        <v>0</v>
      </c>
      <c r="N52" s="182">
        <f t="shared" si="26"/>
        <v>0</v>
      </c>
      <c r="O52" s="114">
        <f t="shared" si="27"/>
        <v>0</v>
      </c>
      <c r="P52" s="404"/>
      <c r="Q52" s="406"/>
      <c r="R52" s="138">
        <f t="shared" si="28"/>
        <v>0</v>
      </c>
      <c r="S52" s="124">
        <f t="shared" si="29"/>
        <v>0</v>
      </c>
      <c r="T52" s="321">
        <f t="shared" si="30"/>
        <v>0</v>
      </c>
      <c r="U52" s="308">
        <v>30</v>
      </c>
      <c r="V52" s="123"/>
    </row>
    <row r="53" spans="1:22" s="374" customFormat="1" ht="14.25" customHeight="1" x14ac:dyDescent="0.2">
      <c r="A53" s="401"/>
      <c r="B53" s="399"/>
      <c r="C53" s="399"/>
      <c r="D53" s="400"/>
      <c r="E53" s="400"/>
      <c r="F53" s="400"/>
      <c r="G53" s="151">
        <f t="shared" si="22"/>
        <v>0</v>
      </c>
      <c r="H53" s="400">
        <f t="shared" si="23"/>
        <v>0</v>
      </c>
      <c r="I53" s="402"/>
      <c r="J53" s="403"/>
      <c r="K53" s="400"/>
      <c r="L53" s="151">
        <f t="shared" si="24"/>
        <v>0</v>
      </c>
      <c r="M53" s="407">
        <f t="shared" si="25"/>
        <v>0</v>
      </c>
      <c r="N53" s="182">
        <f t="shared" si="26"/>
        <v>0</v>
      </c>
      <c r="O53" s="114">
        <f t="shared" si="27"/>
        <v>0</v>
      </c>
      <c r="P53" s="404"/>
      <c r="Q53" s="406"/>
      <c r="R53" s="138">
        <f t="shared" si="28"/>
        <v>0</v>
      </c>
      <c r="S53" s="124">
        <f t="shared" si="29"/>
        <v>0</v>
      </c>
      <c r="T53" s="321">
        <f t="shared" si="30"/>
        <v>0</v>
      </c>
      <c r="U53" s="308">
        <v>31</v>
      </c>
      <c r="V53" s="123"/>
    </row>
    <row r="54" spans="1:22" s="374" customFormat="1" ht="14.25" customHeight="1" x14ac:dyDescent="0.2">
      <c r="A54" s="401"/>
      <c r="B54" s="399"/>
      <c r="C54" s="399"/>
      <c r="D54" s="400"/>
      <c r="E54" s="400"/>
      <c r="F54" s="400"/>
      <c r="G54" s="151">
        <f t="shared" si="22"/>
        <v>0</v>
      </c>
      <c r="H54" s="400">
        <f t="shared" si="23"/>
        <v>0</v>
      </c>
      <c r="I54" s="402"/>
      <c r="J54" s="403"/>
      <c r="K54" s="400"/>
      <c r="L54" s="151">
        <f t="shared" si="24"/>
        <v>0</v>
      </c>
      <c r="M54" s="407">
        <f t="shared" si="25"/>
        <v>0</v>
      </c>
      <c r="N54" s="182">
        <f t="shared" si="26"/>
        <v>0</v>
      </c>
      <c r="O54" s="114">
        <f t="shared" si="27"/>
        <v>0</v>
      </c>
      <c r="P54" s="404"/>
      <c r="Q54" s="406"/>
      <c r="R54" s="138">
        <f t="shared" si="28"/>
        <v>0</v>
      </c>
      <c r="S54" s="124">
        <f t="shared" si="29"/>
        <v>0</v>
      </c>
      <c r="T54" s="321">
        <f t="shared" si="30"/>
        <v>0</v>
      </c>
      <c r="U54" s="308">
        <v>32</v>
      </c>
      <c r="V54" s="123"/>
    </row>
    <row r="55" spans="1:22" s="206" customFormat="1" ht="14.25" customHeight="1" x14ac:dyDescent="0.2">
      <c r="A55" s="401"/>
      <c r="B55" s="399"/>
      <c r="C55" s="399"/>
      <c r="D55" s="400"/>
      <c r="E55" s="400"/>
      <c r="F55" s="400"/>
      <c r="G55" s="151">
        <f t="shared" si="7"/>
        <v>0</v>
      </c>
      <c r="H55" s="400">
        <f t="shared" si="8"/>
        <v>0</v>
      </c>
      <c r="I55" s="402"/>
      <c r="J55" s="403"/>
      <c r="K55" s="400"/>
      <c r="L55" s="151">
        <f t="shared" si="9"/>
        <v>0</v>
      </c>
      <c r="M55" s="407">
        <f t="shared" si="3"/>
        <v>0</v>
      </c>
      <c r="N55" s="182">
        <f t="shared" si="10"/>
        <v>0</v>
      </c>
      <c r="O55" s="114">
        <f t="shared" si="11"/>
        <v>0</v>
      </c>
      <c r="P55" s="404"/>
      <c r="Q55" s="406"/>
      <c r="R55" s="138">
        <f t="shared" si="15"/>
        <v>0</v>
      </c>
      <c r="S55" s="124">
        <f t="shared" si="16"/>
        <v>0</v>
      </c>
      <c r="T55" s="321">
        <f t="shared" si="14"/>
        <v>0</v>
      </c>
      <c r="U55" s="308">
        <v>33</v>
      </c>
      <c r="V55" s="123"/>
    </row>
    <row r="56" spans="1:22" ht="14.25" customHeight="1" x14ac:dyDescent="0.2">
      <c r="A56" s="401"/>
      <c r="B56" s="399"/>
      <c r="C56" s="399"/>
      <c r="D56" s="400"/>
      <c r="E56" s="400"/>
      <c r="F56" s="400"/>
      <c r="G56" s="151">
        <f t="shared" si="7"/>
        <v>0</v>
      </c>
      <c r="H56" s="400">
        <f t="shared" si="8"/>
        <v>0</v>
      </c>
      <c r="I56" s="402"/>
      <c r="J56" s="403"/>
      <c r="K56" s="400"/>
      <c r="L56" s="151">
        <f t="shared" si="9"/>
        <v>0</v>
      </c>
      <c r="M56" s="407">
        <f t="shared" si="3"/>
        <v>0</v>
      </c>
      <c r="N56" s="182">
        <f t="shared" si="10"/>
        <v>0</v>
      </c>
      <c r="O56" s="114">
        <f t="shared" si="11"/>
        <v>0</v>
      </c>
      <c r="P56" s="404"/>
      <c r="Q56" s="406"/>
      <c r="R56" s="138">
        <f t="shared" si="15"/>
        <v>0</v>
      </c>
      <c r="S56" s="124">
        <f t="shared" si="16"/>
        <v>0</v>
      </c>
      <c r="T56" s="321">
        <f t="shared" si="14"/>
        <v>0</v>
      </c>
      <c r="U56" s="308">
        <v>34</v>
      </c>
      <c r="V56" s="123"/>
    </row>
    <row r="57" spans="1:22" ht="14.25" customHeight="1" x14ac:dyDescent="0.2">
      <c r="A57" s="401"/>
      <c r="B57" s="399"/>
      <c r="C57" s="399"/>
      <c r="D57" s="400"/>
      <c r="E57" s="400"/>
      <c r="F57" s="400"/>
      <c r="G57" s="151">
        <f t="shared" si="7"/>
        <v>0</v>
      </c>
      <c r="H57" s="400">
        <f t="shared" si="8"/>
        <v>0</v>
      </c>
      <c r="I57" s="402"/>
      <c r="J57" s="403"/>
      <c r="K57" s="400"/>
      <c r="L57" s="151">
        <f t="shared" si="9"/>
        <v>0</v>
      </c>
      <c r="M57" s="407">
        <f t="shared" si="3"/>
        <v>0</v>
      </c>
      <c r="N57" s="182">
        <f t="shared" si="10"/>
        <v>0</v>
      </c>
      <c r="O57" s="114">
        <f t="shared" si="11"/>
        <v>0</v>
      </c>
      <c r="P57" s="404"/>
      <c r="Q57" s="406"/>
      <c r="R57" s="138">
        <f t="shared" si="15"/>
        <v>0</v>
      </c>
      <c r="S57" s="124">
        <f t="shared" si="16"/>
        <v>0</v>
      </c>
      <c r="T57" s="321">
        <f t="shared" si="14"/>
        <v>0</v>
      </c>
      <c r="U57" s="308">
        <v>35</v>
      </c>
      <c r="V57" s="123"/>
    </row>
    <row r="58" spans="1:22" ht="14.25" customHeight="1" x14ac:dyDescent="0.2">
      <c r="A58" s="401"/>
      <c r="B58" s="399"/>
      <c r="C58" s="399"/>
      <c r="D58" s="400"/>
      <c r="E58" s="400"/>
      <c r="F58" s="400"/>
      <c r="G58" s="151">
        <f t="shared" si="7"/>
        <v>0</v>
      </c>
      <c r="H58" s="400">
        <f t="shared" si="8"/>
        <v>0</v>
      </c>
      <c r="I58" s="402"/>
      <c r="J58" s="403"/>
      <c r="K58" s="400"/>
      <c r="L58" s="151">
        <f t="shared" si="9"/>
        <v>0</v>
      </c>
      <c r="M58" s="407">
        <f t="shared" si="3"/>
        <v>0</v>
      </c>
      <c r="N58" s="182">
        <f t="shared" si="10"/>
        <v>0</v>
      </c>
      <c r="O58" s="114">
        <f t="shared" si="11"/>
        <v>0</v>
      </c>
      <c r="P58" s="404"/>
      <c r="Q58" s="406"/>
      <c r="R58" s="138">
        <f t="shared" si="15"/>
        <v>0</v>
      </c>
      <c r="S58" s="124">
        <f t="shared" si="16"/>
        <v>0</v>
      </c>
      <c r="T58" s="321">
        <f t="shared" si="14"/>
        <v>0</v>
      </c>
      <c r="U58" s="308">
        <v>36</v>
      </c>
      <c r="V58" s="123"/>
    </row>
    <row r="59" spans="1:22" ht="14.25" customHeight="1" x14ac:dyDescent="0.2">
      <c r="A59" s="401"/>
      <c r="B59" s="399"/>
      <c r="C59" s="399"/>
      <c r="D59" s="400"/>
      <c r="E59" s="400"/>
      <c r="F59" s="400"/>
      <c r="G59" s="151">
        <f t="shared" si="7"/>
        <v>0</v>
      </c>
      <c r="H59" s="400">
        <f t="shared" si="8"/>
        <v>0</v>
      </c>
      <c r="I59" s="402"/>
      <c r="J59" s="403"/>
      <c r="K59" s="400"/>
      <c r="L59" s="151">
        <f t="shared" si="9"/>
        <v>0</v>
      </c>
      <c r="M59" s="407">
        <f t="shared" si="3"/>
        <v>0</v>
      </c>
      <c r="N59" s="182">
        <f t="shared" si="10"/>
        <v>0</v>
      </c>
      <c r="O59" s="114">
        <f t="shared" si="11"/>
        <v>0</v>
      </c>
      <c r="P59" s="404"/>
      <c r="Q59" s="406"/>
      <c r="R59" s="138">
        <f t="shared" si="15"/>
        <v>0</v>
      </c>
      <c r="S59" s="124">
        <f t="shared" si="16"/>
        <v>0</v>
      </c>
      <c r="T59" s="321">
        <f t="shared" si="14"/>
        <v>0</v>
      </c>
      <c r="U59" s="308">
        <v>37</v>
      </c>
      <c r="V59" s="123"/>
    </row>
    <row r="60" spans="1:22" ht="14.25" customHeight="1" x14ac:dyDescent="0.2">
      <c r="A60" s="401"/>
      <c r="B60" s="399"/>
      <c r="C60" s="399"/>
      <c r="D60" s="400"/>
      <c r="E60" s="400"/>
      <c r="F60" s="400"/>
      <c r="G60" s="151">
        <f t="shared" si="7"/>
        <v>0</v>
      </c>
      <c r="H60" s="400">
        <f t="shared" si="8"/>
        <v>0</v>
      </c>
      <c r="I60" s="402"/>
      <c r="J60" s="403"/>
      <c r="K60" s="400"/>
      <c r="L60" s="151">
        <f t="shared" si="9"/>
        <v>0</v>
      </c>
      <c r="M60" s="407">
        <f t="shared" si="3"/>
        <v>0</v>
      </c>
      <c r="N60" s="182">
        <f t="shared" si="10"/>
        <v>0</v>
      </c>
      <c r="O60" s="114">
        <f t="shared" si="11"/>
        <v>0</v>
      </c>
      <c r="P60" s="404"/>
      <c r="Q60" s="406"/>
      <c r="R60" s="138">
        <f t="shared" si="15"/>
        <v>0</v>
      </c>
      <c r="S60" s="124">
        <f t="shared" si="16"/>
        <v>0</v>
      </c>
      <c r="T60" s="321">
        <f t="shared" si="14"/>
        <v>0</v>
      </c>
      <c r="U60" s="308">
        <v>38</v>
      </c>
      <c r="V60" s="123"/>
    </row>
    <row r="61" spans="1:22" ht="14.25" customHeight="1" x14ac:dyDescent="0.2">
      <c r="A61" s="401"/>
      <c r="B61" s="399"/>
      <c r="C61" s="399"/>
      <c r="D61" s="400"/>
      <c r="E61" s="400"/>
      <c r="F61" s="400"/>
      <c r="G61" s="151">
        <f t="shared" si="7"/>
        <v>0</v>
      </c>
      <c r="H61" s="400">
        <f t="shared" si="8"/>
        <v>0</v>
      </c>
      <c r="I61" s="402"/>
      <c r="J61" s="403"/>
      <c r="K61" s="400"/>
      <c r="L61" s="151">
        <f t="shared" si="9"/>
        <v>0</v>
      </c>
      <c r="M61" s="407">
        <f t="shared" si="3"/>
        <v>0</v>
      </c>
      <c r="N61" s="182">
        <f t="shared" si="10"/>
        <v>0</v>
      </c>
      <c r="O61" s="114">
        <f t="shared" si="11"/>
        <v>0</v>
      </c>
      <c r="P61" s="404"/>
      <c r="Q61" s="406"/>
      <c r="R61" s="138">
        <f t="shared" si="15"/>
        <v>0</v>
      </c>
      <c r="S61" s="124">
        <f t="shared" si="16"/>
        <v>0</v>
      </c>
      <c r="T61" s="321">
        <f t="shared" si="14"/>
        <v>0</v>
      </c>
      <c r="U61" s="308">
        <v>39</v>
      </c>
      <c r="V61" s="123"/>
    </row>
    <row r="62" spans="1:22" ht="14.25" customHeight="1" x14ac:dyDescent="0.2">
      <c r="A62" s="401"/>
      <c r="B62" s="399"/>
      <c r="C62" s="399"/>
      <c r="D62" s="400"/>
      <c r="E62" s="400"/>
      <c r="F62" s="400"/>
      <c r="G62" s="151">
        <f t="shared" si="7"/>
        <v>0</v>
      </c>
      <c r="H62" s="400">
        <f t="shared" si="8"/>
        <v>0</v>
      </c>
      <c r="I62" s="402"/>
      <c r="J62" s="403"/>
      <c r="K62" s="400"/>
      <c r="L62" s="151">
        <f t="shared" si="9"/>
        <v>0</v>
      </c>
      <c r="M62" s="407">
        <f t="shared" si="3"/>
        <v>0</v>
      </c>
      <c r="N62" s="182">
        <f t="shared" si="10"/>
        <v>0</v>
      </c>
      <c r="O62" s="114">
        <f t="shared" si="11"/>
        <v>0</v>
      </c>
      <c r="P62" s="404"/>
      <c r="Q62" s="406"/>
      <c r="R62" s="138">
        <f t="shared" si="15"/>
        <v>0</v>
      </c>
      <c r="S62" s="124">
        <f t="shared" si="16"/>
        <v>0</v>
      </c>
      <c r="T62" s="321">
        <f t="shared" si="14"/>
        <v>0</v>
      </c>
      <c r="U62" s="308">
        <v>40</v>
      </c>
      <c r="V62" s="123"/>
    </row>
    <row r="63" spans="1:22" ht="14.25" customHeight="1" x14ac:dyDescent="0.2">
      <c r="A63" s="401"/>
      <c r="B63" s="399"/>
      <c r="C63" s="399"/>
      <c r="D63" s="400"/>
      <c r="E63" s="400"/>
      <c r="F63" s="400"/>
      <c r="G63" s="151">
        <f t="shared" si="7"/>
        <v>0</v>
      </c>
      <c r="H63" s="400">
        <f t="shared" si="8"/>
        <v>0</v>
      </c>
      <c r="I63" s="402"/>
      <c r="J63" s="403"/>
      <c r="K63" s="400"/>
      <c r="L63" s="151">
        <f t="shared" si="9"/>
        <v>0</v>
      </c>
      <c r="M63" s="407">
        <f t="shared" si="3"/>
        <v>0</v>
      </c>
      <c r="N63" s="182">
        <f t="shared" si="10"/>
        <v>0</v>
      </c>
      <c r="O63" s="114">
        <f t="shared" si="11"/>
        <v>0</v>
      </c>
      <c r="P63" s="404"/>
      <c r="Q63" s="406"/>
      <c r="R63" s="138">
        <f t="shared" si="15"/>
        <v>0</v>
      </c>
      <c r="S63" s="124">
        <f t="shared" si="16"/>
        <v>0</v>
      </c>
      <c r="T63" s="321">
        <f t="shared" si="14"/>
        <v>0</v>
      </c>
      <c r="U63" s="308">
        <v>41</v>
      </c>
      <c r="V63" s="123"/>
    </row>
    <row r="64" spans="1:22" ht="14.25" customHeight="1" x14ac:dyDescent="0.2">
      <c r="A64" s="401"/>
      <c r="B64" s="399"/>
      <c r="C64" s="399"/>
      <c r="D64" s="400"/>
      <c r="E64" s="400"/>
      <c r="F64" s="400"/>
      <c r="G64" s="151">
        <f t="shared" si="7"/>
        <v>0</v>
      </c>
      <c r="H64" s="400">
        <f t="shared" si="8"/>
        <v>0</v>
      </c>
      <c r="I64" s="402"/>
      <c r="J64" s="403"/>
      <c r="K64" s="400"/>
      <c r="L64" s="151">
        <f t="shared" si="9"/>
        <v>0</v>
      </c>
      <c r="M64" s="407">
        <f t="shared" si="3"/>
        <v>0</v>
      </c>
      <c r="N64" s="182">
        <f t="shared" si="10"/>
        <v>0</v>
      </c>
      <c r="O64" s="114">
        <f t="shared" si="11"/>
        <v>0</v>
      </c>
      <c r="P64" s="404"/>
      <c r="Q64" s="406"/>
      <c r="R64" s="138">
        <f t="shared" si="15"/>
        <v>0</v>
      </c>
      <c r="S64" s="124">
        <f t="shared" si="16"/>
        <v>0</v>
      </c>
      <c r="T64" s="321">
        <f t="shared" si="14"/>
        <v>0</v>
      </c>
      <c r="U64" s="308">
        <v>42</v>
      </c>
      <c r="V64" s="123"/>
    </row>
    <row r="65" spans="1:31" ht="14.25" customHeight="1" x14ac:dyDescent="0.2">
      <c r="A65" s="401"/>
      <c r="B65" s="399"/>
      <c r="C65" s="399"/>
      <c r="D65" s="400"/>
      <c r="E65" s="400"/>
      <c r="F65" s="400"/>
      <c r="G65" s="151">
        <f t="shared" si="7"/>
        <v>0</v>
      </c>
      <c r="H65" s="400">
        <f t="shared" si="8"/>
        <v>0</v>
      </c>
      <c r="I65" s="402"/>
      <c r="J65" s="403"/>
      <c r="K65" s="400"/>
      <c r="L65" s="151">
        <f t="shared" si="9"/>
        <v>0</v>
      </c>
      <c r="M65" s="407">
        <f t="shared" si="3"/>
        <v>0</v>
      </c>
      <c r="N65" s="182">
        <f t="shared" si="10"/>
        <v>0</v>
      </c>
      <c r="O65" s="114">
        <f t="shared" si="11"/>
        <v>0</v>
      </c>
      <c r="P65" s="404"/>
      <c r="Q65" s="406"/>
      <c r="R65" s="138">
        <f t="shared" si="15"/>
        <v>0</v>
      </c>
      <c r="S65" s="124">
        <f t="shared" si="16"/>
        <v>0</v>
      </c>
      <c r="T65" s="321">
        <f t="shared" si="14"/>
        <v>0</v>
      </c>
      <c r="U65" s="308">
        <v>43</v>
      </c>
      <c r="V65" s="123"/>
    </row>
    <row r="66" spans="1:31" ht="14.25" customHeight="1" x14ac:dyDescent="0.2">
      <c r="A66" s="401"/>
      <c r="B66" s="399"/>
      <c r="C66" s="399"/>
      <c r="D66" s="400"/>
      <c r="E66" s="400"/>
      <c r="F66" s="400"/>
      <c r="G66" s="151">
        <f t="shared" si="7"/>
        <v>0</v>
      </c>
      <c r="H66" s="400">
        <f t="shared" si="8"/>
        <v>0</v>
      </c>
      <c r="I66" s="402"/>
      <c r="J66" s="403"/>
      <c r="K66" s="400"/>
      <c r="L66" s="151">
        <f t="shared" si="9"/>
        <v>0</v>
      </c>
      <c r="M66" s="407">
        <f t="shared" si="3"/>
        <v>0</v>
      </c>
      <c r="N66" s="182">
        <f t="shared" si="10"/>
        <v>0</v>
      </c>
      <c r="O66" s="114">
        <f t="shared" si="11"/>
        <v>0</v>
      </c>
      <c r="P66" s="404"/>
      <c r="Q66" s="406"/>
      <c r="R66" s="138">
        <f t="shared" si="15"/>
        <v>0</v>
      </c>
      <c r="S66" s="124">
        <f t="shared" si="16"/>
        <v>0</v>
      </c>
      <c r="T66" s="321">
        <f t="shared" si="14"/>
        <v>0</v>
      </c>
      <c r="U66" s="308">
        <v>44</v>
      </c>
      <c r="V66" s="123"/>
    </row>
    <row r="67" spans="1:31" ht="14.25" customHeight="1" x14ac:dyDescent="0.2">
      <c r="A67" s="401"/>
      <c r="B67" s="399"/>
      <c r="C67" s="399"/>
      <c r="D67" s="400"/>
      <c r="E67" s="400"/>
      <c r="F67" s="400"/>
      <c r="G67" s="151">
        <f t="shared" si="7"/>
        <v>0</v>
      </c>
      <c r="H67" s="400">
        <f t="shared" si="8"/>
        <v>0</v>
      </c>
      <c r="I67" s="402"/>
      <c r="J67" s="403"/>
      <c r="K67" s="400"/>
      <c r="L67" s="151">
        <f t="shared" si="9"/>
        <v>0</v>
      </c>
      <c r="M67" s="407">
        <f t="shared" si="3"/>
        <v>0</v>
      </c>
      <c r="N67" s="182">
        <f t="shared" si="10"/>
        <v>0</v>
      </c>
      <c r="O67" s="114">
        <f t="shared" si="11"/>
        <v>0</v>
      </c>
      <c r="P67" s="404"/>
      <c r="Q67" s="406"/>
      <c r="R67" s="138">
        <f t="shared" si="15"/>
        <v>0</v>
      </c>
      <c r="S67" s="124">
        <f t="shared" si="16"/>
        <v>0</v>
      </c>
      <c r="T67" s="321">
        <f t="shared" si="14"/>
        <v>0</v>
      </c>
      <c r="U67" s="308">
        <v>45</v>
      </c>
      <c r="V67" s="123"/>
    </row>
    <row r="68" spans="1:31" ht="14.25" customHeight="1" thickBot="1" x14ac:dyDescent="0.25">
      <c r="A68" s="401"/>
      <c r="B68" s="399"/>
      <c r="C68" s="399"/>
      <c r="D68" s="400"/>
      <c r="E68" s="400"/>
      <c r="F68" s="400"/>
      <c r="G68" s="151">
        <f t="shared" si="7"/>
        <v>0</v>
      </c>
      <c r="H68" s="400">
        <f t="shared" si="8"/>
        <v>0</v>
      </c>
      <c r="I68" s="402"/>
      <c r="J68" s="403"/>
      <c r="K68" s="400"/>
      <c r="L68" s="151">
        <f t="shared" si="9"/>
        <v>0</v>
      </c>
      <c r="M68" s="407">
        <f t="shared" si="3"/>
        <v>0</v>
      </c>
      <c r="N68" s="182">
        <f t="shared" si="10"/>
        <v>0</v>
      </c>
      <c r="O68" s="114">
        <f t="shared" si="11"/>
        <v>0</v>
      </c>
      <c r="P68" s="404"/>
      <c r="Q68" s="406"/>
      <c r="R68" s="138">
        <f t="shared" si="15"/>
        <v>0</v>
      </c>
      <c r="S68" s="124">
        <f t="shared" si="16"/>
        <v>0</v>
      </c>
      <c r="T68" s="321">
        <f t="shared" si="14"/>
        <v>0</v>
      </c>
      <c r="U68" s="308">
        <v>46</v>
      </c>
      <c r="V68" s="123"/>
    </row>
    <row r="69" spans="1:31" s="206" customFormat="1" ht="14.25" customHeight="1" thickTop="1" x14ac:dyDescent="0.2">
      <c r="A69" s="285">
        <f>COUNTA(A23:A68)</f>
        <v>0</v>
      </c>
      <c r="B69" s="286" t="s">
        <v>238</v>
      </c>
      <c r="C69" s="268"/>
      <c r="D69" s="263"/>
      <c r="E69" s="287">
        <f>SUM(E23:E68)</f>
        <v>0</v>
      </c>
      <c r="F69" s="263"/>
      <c r="G69" s="287">
        <f>SUM(G23:G68)</f>
        <v>0</v>
      </c>
      <c r="H69" s="287">
        <f>SUM(H23:H68)</f>
        <v>0</v>
      </c>
      <c r="I69" s="289"/>
      <c r="J69" s="288">
        <f>SUM(J23:J68)</f>
        <v>0</v>
      </c>
      <c r="K69" s="263"/>
      <c r="L69" s="287">
        <f>SUM(L23:L68)</f>
        <v>0</v>
      </c>
      <c r="M69" s="287">
        <f>SUM(M23:M68)</f>
        <v>0</v>
      </c>
      <c r="N69" s="264"/>
      <c r="O69" s="265"/>
      <c r="P69" s="265"/>
      <c r="Q69" s="367"/>
      <c r="R69" s="266"/>
      <c r="S69" s="267"/>
      <c r="T69" s="287">
        <f>SUM(T23:T68)</f>
        <v>0</v>
      </c>
      <c r="U69" s="307"/>
      <c r="V69" s="373" t="s">
        <v>243</v>
      </c>
    </row>
    <row r="70" spans="1:31" s="189" customFormat="1" ht="14.1" customHeight="1" x14ac:dyDescent="0.2">
      <c r="A70" s="188"/>
      <c r="B70" s="188"/>
      <c r="C70" s="188"/>
      <c r="D70" s="188"/>
      <c r="E70" s="213"/>
      <c r="F70" s="213"/>
      <c r="G70" s="213"/>
      <c r="H70" s="212" t="s">
        <v>224</v>
      </c>
      <c r="I70" s="221"/>
      <c r="J70" s="213"/>
      <c r="K70" s="213"/>
      <c r="L70" s="213"/>
      <c r="M70" s="212" t="s">
        <v>224</v>
      </c>
      <c r="N70" s="213"/>
      <c r="O70" s="213"/>
      <c r="P70" s="211" t="s">
        <v>214</v>
      </c>
      <c r="Q70" s="281" t="s">
        <v>218</v>
      </c>
      <c r="R70" s="211" t="s">
        <v>220</v>
      </c>
      <c r="S70" s="211" t="s">
        <v>221</v>
      </c>
      <c r="T70" s="211"/>
      <c r="U70" s="211"/>
      <c r="V70" s="113"/>
    </row>
    <row r="71" spans="1:31" s="189" customFormat="1" ht="14.1" customHeight="1" x14ac:dyDescent="0.2">
      <c r="A71" s="210"/>
      <c r="B71" s="210"/>
      <c r="C71" s="210" t="s">
        <v>194</v>
      </c>
      <c r="D71" s="210" t="s">
        <v>200</v>
      </c>
      <c r="E71" s="212" t="s">
        <v>190</v>
      </c>
      <c r="F71" s="212" t="s">
        <v>191</v>
      </c>
      <c r="G71" s="214"/>
      <c r="H71" s="212" t="s">
        <v>202</v>
      </c>
      <c r="I71" s="222"/>
      <c r="J71" s="212" t="s">
        <v>190</v>
      </c>
      <c r="K71" s="212" t="s">
        <v>191</v>
      </c>
      <c r="L71" s="214"/>
      <c r="M71" s="212" t="s">
        <v>202</v>
      </c>
      <c r="N71" s="214"/>
      <c r="O71" s="212" t="s">
        <v>209</v>
      </c>
      <c r="P71" s="212" t="s">
        <v>213</v>
      </c>
      <c r="Q71" s="365" t="s">
        <v>217</v>
      </c>
      <c r="R71" s="212" t="s">
        <v>192</v>
      </c>
      <c r="S71" s="212" t="s">
        <v>201</v>
      </c>
      <c r="T71" s="212" t="s">
        <v>240</v>
      </c>
      <c r="U71" s="212"/>
      <c r="V71" s="113"/>
    </row>
    <row r="72" spans="1:31" s="189" customFormat="1" ht="14.1" customHeight="1" x14ac:dyDescent="0.25">
      <c r="A72" s="210"/>
      <c r="B72" s="210" t="s">
        <v>194</v>
      </c>
      <c r="C72" s="210" t="s">
        <v>197</v>
      </c>
      <c r="D72" s="210" t="s">
        <v>199</v>
      </c>
      <c r="E72" s="439" t="s">
        <v>239</v>
      </c>
      <c r="F72" s="440"/>
      <c r="G72" s="441"/>
      <c r="H72" s="212" t="s">
        <v>201</v>
      </c>
      <c r="I72" s="222" t="s">
        <v>205</v>
      </c>
      <c r="J72" s="439" t="s">
        <v>239</v>
      </c>
      <c r="K72" s="440"/>
      <c r="L72" s="441"/>
      <c r="M72" s="212" t="s">
        <v>201</v>
      </c>
      <c r="N72" s="212" t="s">
        <v>207</v>
      </c>
      <c r="O72" s="212" t="s">
        <v>210</v>
      </c>
      <c r="P72" s="212" t="s">
        <v>212</v>
      </c>
      <c r="Q72" s="365" t="s">
        <v>216</v>
      </c>
      <c r="R72" s="212" t="s">
        <v>219</v>
      </c>
      <c r="S72" s="212" t="s">
        <v>251</v>
      </c>
      <c r="T72" s="212" t="s">
        <v>241</v>
      </c>
      <c r="U72" s="212" t="s">
        <v>194</v>
      </c>
      <c r="V72" s="113"/>
    </row>
    <row r="73" spans="1:31" s="189" customFormat="1" ht="14.1" customHeight="1" x14ac:dyDescent="0.2">
      <c r="A73" s="215" t="s">
        <v>40</v>
      </c>
      <c r="B73" s="215" t="s">
        <v>195</v>
      </c>
      <c r="C73" s="215" t="s">
        <v>196</v>
      </c>
      <c r="D73" s="215" t="s">
        <v>198</v>
      </c>
      <c r="E73" s="216" t="s">
        <v>192</v>
      </c>
      <c r="F73" s="216" t="s">
        <v>193</v>
      </c>
      <c r="G73" s="216" t="s">
        <v>223</v>
      </c>
      <c r="H73" s="216" t="s">
        <v>192</v>
      </c>
      <c r="I73" s="223" t="s">
        <v>204</v>
      </c>
      <c r="J73" s="216" t="s">
        <v>192</v>
      </c>
      <c r="K73" s="216" t="s">
        <v>193</v>
      </c>
      <c r="L73" s="216" t="s">
        <v>223</v>
      </c>
      <c r="M73" s="216" t="s">
        <v>192</v>
      </c>
      <c r="N73" s="216" t="s">
        <v>206</v>
      </c>
      <c r="O73" s="216" t="s">
        <v>208</v>
      </c>
      <c r="P73" s="217" t="s">
        <v>211</v>
      </c>
      <c r="Q73" s="366" t="s">
        <v>215</v>
      </c>
      <c r="R73" s="216" t="s">
        <v>198</v>
      </c>
      <c r="S73" s="216" t="s">
        <v>198</v>
      </c>
      <c r="T73" s="306" t="s">
        <v>192</v>
      </c>
      <c r="U73" s="306" t="s">
        <v>242</v>
      </c>
      <c r="V73" s="113"/>
    </row>
    <row r="74" spans="1:31" s="60" customFormat="1" ht="15" customHeight="1" x14ac:dyDescent="0.25">
      <c r="A74" s="283"/>
      <c r="B74" s="284"/>
      <c r="C74" s="269"/>
      <c r="D74" s="270"/>
      <c r="E74" s="458" t="s">
        <v>222</v>
      </c>
      <c r="F74" s="459"/>
      <c r="G74" s="459"/>
      <c r="H74" s="270"/>
      <c r="I74" s="147"/>
      <c r="J74" s="224"/>
      <c r="K74" s="224"/>
      <c r="L74" s="224"/>
      <c r="M74" s="271"/>
      <c r="N74" s="226"/>
      <c r="O74" s="227"/>
      <c r="P74" s="227"/>
      <c r="Q74" s="272"/>
      <c r="R74" s="228"/>
      <c r="S74" s="228"/>
      <c r="T74" s="270"/>
      <c r="U74" s="302"/>
      <c r="V74" s="270"/>
      <c r="W74" s="18"/>
      <c r="X74" s="18"/>
      <c r="Y74" s="18"/>
      <c r="Z74" s="147"/>
      <c r="AA74" s="269"/>
      <c r="AB74" s="269"/>
      <c r="AC74" s="270"/>
      <c r="AD74" s="270"/>
      <c r="AE74" s="270"/>
    </row>
    <row r="75" spans="1:31" s="60" customFormat="1" ht="15" customHeight="1" x14ac:dyDescent="0.25">
      <c r="A75" s="145" t="s">
        <v>159</v>
      </c>
      <c r="B75" s="133"/>
      <c r="C75" s="133"/>
      <c r="D75" s="133"/>
      <c r="E75" s="189"/>
      <c r="F75" s="189"/>
      <c r="G75" s="189"/>
      <c r="H75" s="120"/>
      <c r="I75" s="203"/>
      <c r="J75" s="186"/>
      <c r="K75" s="187"/>
      <c r="L75" s="132"/>
      <c r="M75" s="133"/>
      <c r="N75" s="133"/>
      <c r="O75" s="132"/>
      <c r="P75" s="132"/>
      <c r="Q75" s="295"/>
      <c r="R75" s="295"/>
      <c r="S75" s="295"/>
      <c r="T75" s="112"/>
      <c r="U75" s="303"/>
      <c r="V75" s="112"/>
      <c r="X75" s="178" t="s">
        <v>70</v>
      </c>
      <c r="Y75" s="174">
        <v>42839</v>
      </c>
      <c r="Z75" s="368" t="s">
        <v>71</v>
      </c>
      <c r="AA75" s="368" t="s">
        <v>72</v>
      </c>
      <c r="AB75" s="53"/>
      <c r="AC75" s="53"/>
      <c r="AD75" s="53"/>
      <c r="AE75" s="53"/>
    </row>
    <row r="76" spans="1:31" s="60" customFormat="1" ht="15" customHeight="1" x14ac:dyDescent="0.25">
      <c r="A76" s="145" t="s">
        <v>156</v>
      </c>
      <c r="B76" s="189"/>
      <c r="C76" s="133"/>
      <c r="D76" s="133"/>
      <c r="E76" s="189"/>
      <c r="F76" s="189"/>
      <c r="G76" s="189"/>
      <c r="H76" s="120"/>
      <c r="I76" s="203"/>
      <c r="J76" s="186"/>
      <c r="K76" s="187"/>
      <c r="L76" s="132"/>
      <c r="M76" s="133"/>
      <c r="N76" s="133"/>
      <c r="O76" s="132"/>
      <c r="P76" s="132"/>
      <c r="Q76" s="295"/>
      <c r="R76" s="295"/>
      <c r="S76" s="295"/>
      <c r="T76" s="112"/>
      <c r="U76" s="303"/>
      <c r="V76" s="112"/>
      <c r="X76" s="179"/>
      <c r="Y76" s="175" t="s">
        <v>73</v>
      </c>
      <c r="Z76" s="369" t="s">
        <v>255</v>
      </c>
      <c r="AA76" s="370" t="s">
        <v>256</v>
      </c>
      <c r="AB76" s="53"/>
      <c r="AC76" s="108" t="s">
        <v>64</v>
      </c>
      <c r="AD76" s="53"/>
      <c r="AE76" s="190" t="s">
        <v>182</v>
      </c>
    </row>
    <row r="77" spans="1:31" s="137" customFormat="1" ht="15" customHeight="1" x14ac:dyDescent="0.25">
      <c r="A77" s="145" t="s">
        <v>157</v>
      </c>
      <c r="B77" s="133"/>
      <c r="C77" s="133"/>
      <c r="D77" s="133"/>
      <c r="E77" s="189"/>
      <c r="F77" s="189"/>
      <c r="G77" s="189"/>
      <c r="H77" s="120"/>
      <c r="I77" s="203"/>
      <c r="J77" s="186"/>
      <c r="K77" s="187"/>
      <c r="L77" s="132"/>
      <c r="M77" s="133"/>
      <c r="N77" s="133"/>
      <c r="O77" s="132"/>
      <c r="P77" s="132"/>
      <c r="Q77" s="292"/>
      <c r="R77" s="295"/>
      <c r="S77" s="295"/>
      <c r="T77" s="113"/>
      <c r="U77" s="300"/>
      <c r="V77" s="113"/>
      <c r="X77" s="180"/>
      <c r="Y77" s="176" t="s">
        <v>163</v>
      </c>
      <c r="Z77" s="173"/>
      <c r="AA77" s="385"/>
      <c r="AB77" s="8"/>
      <c r="AC77" s="109"/>
      <c r="AD77" s="8"/>
      <c r="AE77" s="191"/>
    </row>
    <row r="78" spans="1:31" s="125" customFormat="1" ht="15" customHeight="1" x14ac:dyDescent="0.25">
      <c r="A78" s="375"/>
      <c r="B78" s="275"/>
      <c r="C78" s="148"/>
      <c r="D78" s="133"/>
      <c r="E78" s="189"/>
      <c r="F78" s="189"/>
      <c r="G78" s="189"/>
      <c r="H78" s="120"/>
      <c r="I78" s="203"/>
      <c r="J78" s="186"/>
      <c r="K78" s="187"/>
      <c r="L78" s="132"/>
      <c r="M78" s="133"/>
      <c r="N78" s="133"/>
      <c r="O78" s="132"/>
      <c r="P78" s="132"/>
      <c r="Q78" s="292"/>
      <c r="R78" s="295"/>
      <c r="S78" s="295"/>
      <c r="T78" s="113"/>
      <c r="U78" s="300"/>
      <c r="V78" s="113"/>
      <c r="X78" s="168">
        <v>1</v>
      </c>
      <c r="Y78" s="169" t="s">
        <v>74</v>
      </c>
      <c r="Z78" s="171">
        <f t="shared" ref="Z78:Z106" si="31">AA78*2</f>
        <v>83100</v>
      </c>
      <c r="AA78" s="386">
        <v>41550</v>
      </c>
      <c r="AB78" s="8"/>
      <c r="AC78" s="110" t="s">
        <v>65</v>
      </c>
      <c r="AD78" s="8"/>
      <c r="AE78" s="192" t="s">
        <v>183</v>
      </c>
    </row>
    <row r="79" spans="1:31" s="137" customFormat="1" ht="15" customHeight="1" x14ac:dyDescent="0.25">
      <c r="A79" s="145" t="s">
        <v>158</v>
      </c>
      <c r="B79" s="189"/>
      <c r="C79" s="133"/>
      <c r="D79" s="133"/>
      <c r="E79" s="189"/>
      <c r="F79" s="189"/>
      <c r="G79" s="189"/>
      <c r="H79" s="120"/>
      <c r="I79" s="203"/>
      <c r="J79" s="186"/>
      <c r="K79" s="187"/>
      <c r="L79" s="132"/>
      <c r="M79" s="133"/>
      <c r="N79" s="133"/>
      <c r="O79" s="132"/>
      <c r="P79" s="132"/>
      <c r="Q79" s="292"/>
      <c r="R79" s="295"/>
      <c r="S79" s="295"/>
      <c r="T79" s="113"/>
      <c r="U79" s="300"/>
      <c r="V79" s="113"/>
      <c r="X79" s="168">
        <v>2</v>
      </c>
      <c r="Y79" s="169" t="s">
        <v>75</v>
      </c>
      <c r="Z79" s="171">
        <f t="shared" si="31"/>
        <v>62500</v>
      </c>
      <c r="AA79" s="386">
        <v>31250</v>
      </c>
      <c r="AB79" s="8"/>
      <c r="AC79" s="111" t="s">
        <v>66</v>
      </c>
      <c r="AD79" s="8"/>
      <c r="AE79" s="193" t="s">
        <v>184</v>
      </c>
    </row>
    <row r="80" spans="1:31" s="137" customFormat="1" ht="15" customHeight="1" x14ac:dyDescent="0.25">
      <c r="A80" s="133"/>
      <c r="B80" s="145" t="s">
        <v>168</v>
      </c>
      <c r="C80" s="142"/>
      <c r="D80" s="142"/>
      <c r="E80" s="44"/>
      <c r="F80" s="44"/>
      <c r="G80" s="44"/>
      <c r="H80" s="142"/>
      <c r="I80" s="203"/>
      <c r="J80" s="142"/>
      <c r="K80" s="143"/>
      <c r="L80" s="119"/>
      <c r="M80" s="142"/>
      <c r="N80" s="142"/>
      <c r="O80" s="119"/>
      <c r="P80" s="119"/>
      <c r="Q80" s="292"/>
      <c r="R80" s="295"/>
      <c r="S80" s="295"/>
      <c r="T80" s="113"/>
      <c r="U80" s="300"/>
      <c r="V80" s="113"/>
      <c r="X80" s="168">
        <v>3</v>
      </c>
      <c r="Y80" s="169" t="s">
        <v>76</v>
      </c>
      <c r="Z80" s="171">
        <f t="shared" si="31"/>
        <v>95400</v>
      </c>
      <c r="AA80" s="386">
        <v>47700</v>
      </c>
      <c r="AB80" s="8"/>
      <c r="AC80" s="8"/>
      <c r="AD80" s="8"/>
      <c r="AE80" s="193" t="s">
        <v>185</v>
      </c>
    </row>
    <row r="81" spans="1:31" s="137" customFormat="1" ht="15" customHeight="1" x14ac:dyDescent="0.25">
      <c r="A81" s="133"/>
      <c r="B81" s="145" t="s">
        <v>169</v>
      </c>
      <c r="C81" s="142"/>
      <c r="D81" s="142"/>
      <c r="E81" s="44"/>
      <c r="F81" s="44"/>
      <c r="G81" s="44"/>
      <c r="H81" s="142"/>
      <c r="I81" s="203"/>
      <c r="J81" s="142"/>
      <c r="K81" s="143"/>
      <c r="L81" s="119"/>
      <c r="M81" s="142"/>
      <c r="N81" s="142"/>
      <c r="O81" s="119"/>
      <c r="P81" s="119"/>
      <c r="Q81" s="292"/>
      <c r="R81" s="295"/>
      <c r="S81" s="295"/>
      <c r="T81" s="113"/>
      <c r="U81" s="300"/>
      <c r="V81" s="113"/>
      <c r="X81" s="168">
        <v>4</v>
      </c>
      <c r="Y81" s="169" t="s">
        <v>77</v>
      </c>
      <c r="Z81" s="171">
        <f t="shared" si="31"/>
        <v>65700</v>
      </c>
      <c r="AA81" s="386">
        <v>32850</v>
      </c>
      <c r="AB81" s="8"/>
      <c r="AC81" s="8"/>
      <c r="AD81" s="8"/>
      <c r="AE81" s="193" t="s">
        <v>186</v>
      </c>
    </row>
    <row r="82" spans="1:31" s="137" customFormat="1" ht="15" customHeight="1" x14ac:dyDescent="0.25">
      <c r="A82" s="133"/>
      <c r="B82" s="145" t="s">
        <v>170</v>
      </c>
      <c r="C82" s="142"/>
      <c r="D82" s="142"/>
      <c r="E82" s="44"/>
      <c r="F82" s="44"/>
      <c r="G82" s="44"/>
      <c r="H82" s="142"/>
      <c r="I82" s="203"/>
      <c r="J82" s="142"/>
      <c r="K82" s="143"/>
      <c r="L82" s="119"/>
      <c r="M82" s="142"/>
      <c r="N82" s="142"/>
      <c r="O82" s="119"/>
      <c r="P82" s="119"/>
      <c r="Q82" s="292"/>
      <c r="R82" s="295"/>
      <c r="S82" s="295"/>
      <c r="T82" s="113"/>
      <c r="U82" s="300"/>
      <c r="V82" s="113"/>
      <c r="X82" s="168">
        <v>5</v>
      </c>
      <c r="Y82" s="169" t="s">
        <v>78</v>
      </c>
      <c r="Z82" s="171">
        <f t="shared" si="31"/>
        <v>62500</v>
      </c>
      <c r="AA82" s="386">
        <v>31250</v>
      </c>
      <c r="AB82" s="8"/>
      <c r="AC82" s="8"/>
      <c r="AD82" s="8"/>
      <c r="AE82" s="193" t="s">
        <v>187</v>
      </c>
    </row>
    <row r="83" spans="1:31" s="137" customFormat="1" ht="15" customHeight="1" x14ac:dyDescent="0.25">
      <c r="A83" s="133"/>
      <c r="B83" s="145" t="s">
        <v>171</v>
      </c>
      <c r="C83" s="142"/>
      <c r="D83" s="142"/>
      <c r="E83" s="44"/>
      <c r="F83" s="44"/>
      <c r="G83" s="44"/>
      <c r="H83" s="142"/>
      <c r="I83" s="203"/>
      <c r="J83" s="142"/>
      <c r="K83" s="143"/>
      <c r="L83" s="119"/>
      <c r="M83" s="142"/>
      <c r="N83" s="142"/>
      <c r="O83" s="119"/>
      <c r="P83" s="119"/>
      <c r="Q83" s="119"/>
      <c r="R83" s="296"/>
      <c r="S83" s="295"/>
      <c r="T83" s="113"/>
      <c r="U83" s="300"/>
      <c r="V83" s="113"/>
      <c r="X83" s="168">
        <v>6</v>
      </c>
      <c r="Y83" s="169" t="s">
        <v>79</v>
      </c>
      <c r="Z83" s="171">
        <f t="shared" si="31"/>
        <v>65600</v>
      </c>
      <c r="AA83" s="386">
        <v>32800</v>
      </c>
      <c r="AB83" s="8"/>
      <c r="AC83" s="8"/>
      <c r="AD83" s="8"/>
      <c r="AE83" s="194" t="s">
        <v>188</v>
      </c>
    </row>
    <row r="84" spans="1:31" s="137" customFormat="1" ht="15" customHeight="1" x14ac:dyDescent="0.25">
      <c r="A84" s="133"/>
      <c r="B84" s="145" t="s">
        <v>172</v>
      </c>
      <c r="C84" s="142"/>
      <c r="D84" s="142"/>
      <c r="E84" s="44"/>
      <c r="F84" s="44"/>
      <c r="G84" s="44"/>
      <c r="H84" s="142"/>
      <c r="I84" s="203"/>
      <c r="J84" s="142"/>
      <c r="K84" s="143"/>
      <c r="L84" s="119"/>
      <c r="M84" s="142"/>
      <c r="N84" s="142"/>
      <c r="O84" s="119"/>
      <c r="P84" s="119"/>
      <c r="Q84" s="119"/>
      <c r="R84" s="296"/>
      <c r="S84" s="295"/>
      <c r="T84" s="113"/>
      <c r="U84" s="300"/>
      <c r="V84" s="113"/>
      <c r="X84" s="168">
        <v>7</v>
      </c>
      <c r="Y84" s="169" t="s">
        <v>80</v>
      </c>
      <c r="Z84" s="171">
        <f t="shared" si="31"/>
        <v>62500</v>
      </c>
      <c r="AA84" s="386">
        <v>31250</v>
      </c>
      <c r="AB84" s="8"/>
      <c r="AC84" s="8"/>
      <c r="AD84" s="8"/>
      <c r="AE84" s="8"/>
    </row>
    <row r="85" spans="1:31" s="137" customFormat="1" ht="15" customHeight="1" x14ac:dyDescent="0.25">
      <c r="A85" s="133"/>
      <c r="B85" s="145" t="s">
        <v>173</v>
      </c>
      <c r="C85" s="142"/>
      <c r="D85" s="142"/>
      <c r="E85" s="44"/>
      <c r="F85" s="44"/>
      <c r="G85" s="44"/>
      <c r="H85" s="142"/>
      <c r="I85" s="203"/>
      <c r="J85" s="142"/>
      <c r="K85" s="143"/>
      <c r="L85" s="119"/>
      <c r="M85" s="142"/>
      <c r="N85" s="142"/>
      <c r="O85" s="119"/>
      <c r="P85" s="119"/>
      <c r="Q85" s="119"/>
      <c r="R85" s="296"/>
      <c r="S85" s="295"/>
      <c r="T85" s="113"/>
      <c r="U85" s="300"/>
      <c r="V85" s="113"/>
      <c r="X85" s="168">
        <v>8</v>
      </c>
      <c r="Y85" s="169" t="s">
        <v>81</v>
      </c>
      <c r="Z85" s="171">
        <f t="shared" si="31"/>
        <v>64600</v>
      </c>
      <c r="AA85" s="386">
        <v>32300</v>
      </c>
      <c r="AB85" s="8"/>
      <c r="AC85" s="8"/>
      <c r="AD85" s="8"/>
      <c r="AE85" s="8"/>
    </row>
    <row r="86" spans="1:31" s="137" customFormat="1" ht="15" customHeight="1" x14ac:dyDescent="0.25">
      <c r="A86" s="133"/>
      <c r="B86" s="145" t="s">
        <v>174</v>
      </c>
      <c r="C86" s="142"/>
      <c r="D86" s="142"/>
      <c r="E86" s="44"/>
      <c r="F86" s="44"/>
      <c r="G86" s="44"/>
      <c r="H86" s="142"/>
      <c r="I86" s="203"/>
      <c r="J86" s="142"/>
      <c r="K86" s="143"/>
      <c r="L86" s="119"/>
      <c r="M86" s="142"/>
      <c r="N86" s="142"/>
      <c r="O86" s="119"/>
      <c r="P86" s="119"/>
      <c r="Q86" s="119"/>
      <c r="R86" s="296"/>
      <c r="S86" s="295"/>
      <c r="T86" s="113"/>
      <c r="U86" s="300"/>
      <c r="V86" s="113"/>
      <c r="X86" s="168">
        <v>9</v>
      </c>
      <c r="Y86" s="169" t="s">
        <v>82</v>
      </c>
      <c r="Z86" s="171">
        <f t="shared" si="31"/>
        <v>62500</v>
      </c>
      <c r="AA86" s="386">
        <v>31250</v>
      </c>
      <c r="AB86" s="8"/>
      <c r="AC86" s="8"/>
      <c r="AD86" s="8"/>
      <c r="AE86" s="8"/>
    </row>
    <row r="87" spans="1:31" s="137" customFormat="1" ht="15" customHeight="1" x14ac:dyDescent="0.25">
      <c r="A87" s="133"/>
      <c r="B87" s="145" t="s">
        <v>175</v>
      </c>
      <c r="C87" s="142"/>
      <c r="D87" s="142"/>
      <c r="E87" s="44"/>
      <c r="F87" s="44"/>
      <c r="G87" s="44"/>
      <c r="H87" s="142"/>
      <c r="I87" s="203"/>
      <c r="J87" s="142"/>
      <c r="K87" s="143"/>
      <c r="L87" s="119"/>
      <c r="M87" s="142"/>
      <c r="N87" s="142"/>
      <c r="O87" s="119"/>
      <c r="P87" s="119"/>
      <c r="Q87" s="119"/>
      <c r="R87" s="296"/>
      <c r="S87" s="295"/>
      <c r="T87" s="113"/>
      <c r="U87" s="300"/>
      <c r="V87" s="113"/>
      <c r="X87" s="168">
        <v>10</v>
      </c>
      <c r="Y87" s="169" t="s">
        <v>83</v>
      </c>
      <c r="Z87" s="171">
        <f t="shared" si="31"/>
        <v>68000</v>
      </c>
      <c r="AA87" s="386">
        <v>34000</v>
      </c>
      <c r="AB87" s="8"/>
      <c r="AC87" s="8"/>
      <c r="AD87" s="8"/>
      <c r="AE87" s="8"/>
    </row>
    <row r="88" spans="1:31" s="137" customFormat="1" ht="15" customHeight="1" x14ac:dyDescent="0.25">
      <c r="A88" s="133"/>
      <c r="B88" s="145" t="s">
        <v>176</v>
      </c>
      <c r="C88" s="142"/>
      <c r="D88" s="142"/>
      <c r="E88" s="44"/>
      <c r="F88" s="44"/>
      <c r="G88" s="44"/>
      <c r="H88" s="142"/>
      <c r="I88" s="203"/>
      <c r="J88" s="142"/>
      <c r="K88" s="143"/>
      <c r="L88" s="119"/>
      <c r="M88" s="142"/>
      <c r="N88" s="142"/>
      <c r="O88" s="119"/>
      <c r="P88" s="119"/>
      <c r="Q88" s="119"/>
      <c r="R88" s="296"/>
      <c r="S88" s="295"/>
      <c r="T88" s="113"/>
      <c r="U88" s="300"/>
      <c r="V88" s="113"/>
      <c r="X88" s="168">
        <v>11</v>
      </c>
      <c r="Y88" s="169" t="s">
        <v>84</v>
      </c>
      <c r="Z88" s="171">
        <f t="shared" si="31"/>
        <v>74600</v>
      </c>
      <c r="AA88" s="386">
        <v>37300</v>
      </c>
      <c r="AB88" s="8"/>
      <c r="AC88" s="8"/>
      <c r="AD88" s="8"/>
      <c r="AE88" s="8"/>
    </row>
    <row r="89" spans="1:31" s="137" customFormat="1" ht="15" customHeight="1" x14ac:dyDescent="0.25">
      <c r="A89" s="148"/>
      <c r="B89" s="149"/>
      <c r="C89" s="150"/>
      <c r="D89" s="150"/>
      <c r="E89" s="44"/>
      <c r="F89" s="44"/>
      <c r="G89" s="44"/>
      <c r="H89" s="142"/>
      <c r="I89" s="203"/>
      <c r="J89" s="142"/>
      <c r="K89" s="143"/>
      <c r="L89" s="119"/>
      <c r="M89" s="142"/>
      <c r="N89" s="142"/>
      <c r="O89" s="119"/>
      <c r="P89" s="119"/>
      <c r="Q89" s="119"/>
      <c r="R89" s="296"/>
      <c r="S89" s="295"/>
      <c r="T89" s="113"/>
      <c r="U89" s="300"/>
      <c r="V89" s="113"/>
      <c r="X89" s="168">
        <v>12</v>
      </c>
      <c r="Y89" s="169" t="s">
        <v>85</v>
      </c>
      <c r="Z89" s="171">
        <f t="shared" si="31"/>
        <v>64900</v>
      </c>
      <c r="AA89" s="386">
        <v>32450</v>
      </c>
      <c r="AB89" s="54"/>
      <c r="AC89" s="54"/>
      <c r="AD89" s="54"/>
      <c r="AE89" s="54"/>
    </row>
    <row r="90" spans="1:31" s="137" customFormat="1" ht="15" customHeight="1" x14ac:dyDescent="0.25">
      <c r="A90" s="149" t="s">
        <v>160</v>
      </c>
      <c r="B90" s="149"/>
      <c r="C90" s="150"/>
      <c r="D90" s="150"/>
      <c r="E90" s="44"/>
      <c r="F90" s="44"/>
      <c r="G90" s="44"/>
      <c r="H90" s="142"/>
      <c r="I90" s="203"/>
      <c r="J90" s="142"/>
      <c r="K90" s="143"/>
      <c r="L90" s="119"/>
      <c r="M90" s="142"/>
      <c r="N90" s="142"/>
      <c r="O90" s="119"/>
      <c r="P90" s="119"/>
      <c r="Q90" s="119"/>
      <c r="R90" s="296"/>
      <c r="S90" s="295"/>
      <c r="T90" s="113"/>
      <c r="U90" s="300"/>
      <c r="V90" s="113"/>
      <c r="X90" s="168">
        <v>13</v>
      </c>
      <c r="Y90" s="169" t="s">
        <v>86</v>
      </c>
      <c r="Z90" s="171">
        <f t="shared" si="31"/>
        <v>62500</v>
      </c>
      <c r="AA90" s="386">
        <v>31250</v>
      </c>
      <c r="AB90" s="54"/>
      <c r="AC90" s="54"/>
      <c r="AD90" s="54"/>
      <c r="AE90" s="54"/>
    </row>
    <row r="91" spans="1:31" s="137" customFormat="1" ht="15" customHeight="1" x14ac:dyDescent="0.25">
      <c r="A91" s="148"/>
      <c r="B91" s="149" t="s">
        <v>177</v>
      </c>
      <c r="C91" s="150"/>
      <c r="D91" s="150"/>
      <c r="E91" s="44"/>
      <c r="F91" s="44"/>
      <c r="G91" s="44"/>
      <c r="H91" s="142"/>
      <c r="I91" s="203"/>
      <c r="J91" s="142"/>
      <c r="K91" s="143"/>
      <c r="L91" s="119"/>
      <c r="M91" s="142"/>
      <c r="N91" s="142"/>
      <c r="O91" s="119"/>
      <c r="P91" s="119"/>
      <c r="Q91" s="119"/>
      <c r="R91" s="296"/>
      <c r="S91" s="295"/>
      <c r="T91" s="113"/>
      <c r="U91" s="300"/>
      <c r="V91" s="113"/>
      <c r="X91" s="168">
        <v>14</v>
      </c>
      <c r="Y91" s="169" t="s">
        <v>87</v>
      </c>
      <c r="Z91" s="171">
        <f t="shared" si="31"/>
        <v>89400</v>
      </c>
      <c r="AA91" s="386">
        <v>44700</v>
      </c>
      <c r="AB91" s="54"/>
      <c r="AC91" s="18"/>
      <c r="AD91" s="18"/>
      <c r="AE91" s="18"/>
    </row>
    <row r="92" spans="1:31" s="137" customFormat="1" ht="15" customHeight="1" x14ac:dyDescent="0.25">
      <c r="A92" s="133"/>
      <c r="B92" s="145"/>
      <c r="C92" s="144" t="s">
        <v>161</v>
      </c>
      <c r="D92" s="142"/>
      <c r="E92" s="44"/>
      <c r="F92" s="44"/>
      <c r="G92" s="44"/>
      <c r="H92" s="142"/>
      <c r="I92" s="203"/>
      <c r="J92" s="142"/>
      <c r="K92" s="143"/>
      <c r="L92" s="119"/>
      <c r="M92" s="142"/>
      <c r="N92" s="142"/>
      <c r="O92" s="119"/>
      <c r="P92" s="119"/>
      <c r="Q92" s="119"/>
      <c r="R92" s="296"/>
      <c r="S92" s="295"/>
      <c r="T92" s="113"/>
      <c r="U92" s="300"/>
      <c r="V92" s="113"/>
      <c r="X92" s="168">
        <v>15</v>
      </c>
      <c r="Y92" s="169" t="s">
        <v>88</v>
      </c>
      <c r="Z92" s="171">
        <f t="shared" si="31"/>
        <v>68200</v>
      </c>
      <c r="AA92" s="386">
        <v>34100</v>
      </c>
      <c r="AB92" s="54"/>
      <c r="AC92" s="18"/>
      <c r="AD92" s="18"/>
      <c r="AE92" s="18"/>
    </row>
    <row r="93" spans="1:31" s="137" customFormat="1" ht="15" customHeight="1" x14ac:dyDescent="0.25">
      <c r="A93" s="131"/>
      <c r="B93" s="145" t="s">
        <v>178</v>
      </c>
      <c r="C93" s="60"/>
      <c r="D93" s="60"/>
      <c r="E93" s="60"/>
      <c r="F93" s="60"/>
      <c r="G93" s="60"/>
      <c r="H93" s="60"/>
      <c r="I93" s="204"/>
      <c r="J93" s="60"/>
      <c r="K93" s="60"/>
      <c r="L93" s="146"/>
      <c r="M93"/>
      <c r="N93" s="60"/>
      <c r="O93" s="121"/>
      <c r="P93" s="185"/>
      <c r="Q93" s="119"/>
      <c r="R93" s="296"/>
      <c r="S93" s="295"/>
      <c r="T93" s="113"/>
      <c r="U93" s="300"/>
      <c r="V93" s="113"/>
      <c r="X93" s="168">
        <v>16</v>
      </c>
      <c r="Y93" s="169" t="s">
        <v>89</v>
      </c>
      <c r="Z93" s="171">
        <f t="shared" si="31"/>
        <v>66200</v>
      </c>
      <c r="AA93" s="386">
        <v>33100</v>
      </c>
      <c r="AB93" s="54"/>
      <c r="AC93" s="148"/>
      <c r="AD93" s="148"/>
      <c r="AE93" s="153"/>
    </row>
    <row r="94" spans="1:31" s="137" customFormat="1" ht="15" customHeight="1" x14ac:dyDescent="0.25">
      <c r="A94" s="131"/>
      <c r="B94" s="145" t="s">
        <v>179</v>
      </c>
      <c r="C94" s="60"/>
      <c r="D94" s="60"/>
      <c r="E94" s="60"/>
      <c r="F94" s="60"/>
      <c r="G94" s="60"/>
      <c r="H94" s="60"/>
      <c r="I94" s="204"/>
      <c r="J94" s="60"/>
      <c r="K94" s="60"/>
      <c r="L94" s="146"/>
      <c r="M94"/>
      <c r="N94" s="60"/>
      <c r="O94" s="121"/>
      <c r="P94" s="185"/>
      <c r="Q94" s="119"/>
      <c r="R94" s="296"/>
      <c r="S94" s="295"/>
      <c r="T94" s="113"/>
      <c r="U94" s="300"/>
      <c r="V94" s="113"/>
      <c r="X94" s="168">
        <v>17</v>
      </c>
      <c r="Y94" s="169" t="s">
        <v>90</v>
      </c>
      <c r="Z94" s="171">
        <f t="shared" si="31"/>
        <v>62500</v>
      </c>
      <c r="AA94" s="386">
        <v>31250</v>
      </c>
      <c r="AB94" s="54"/>
      <c r="AC94" s="18"/>
      <c r="AD94" s="18"/>
      <c r="AE94" s="18"/>
    </row>
    <row r="95" spans="1:31" s="137" customFormat="1" ht="15" customHeight="1" x14ac:dyDescent="0.25">
      <c r="A95" s="60"/>
      <c r="B95" s="60"/>
      <c r="C95" s="60"/>
      <c r="D95" s="60"/>
      <c r="E95" s="60"/>
      <c r="F95" s="60"/>
      <c r="G95" s="60"/>
      <c r="H95" s="60"/>
      <c r="I95" s="60"/>
      <c r="J95" s="60"/>
      <c r="K95" s="60"/>
      <c r="L95" s="60"/>
      <c r="M95" s="60"/>
      <c r="N95" s="60"/>
      <c r="O95" s="60"/>
      <c r="P95" s="60"/>
      <c r="Q95" s="119"/>
      <c r="R95" s="296"/>
      <c r="S95" s="295"/>
      <c r="T95" s="113"/>
      <c r="U95" s="304"/>
      <c r="V95" s="113"/>
      <c r="X95" s="168">
        <v>18</v>
      </c>
      <c r="Y95" s="169" t="s">
        <v>91</v>
      </c>
      <c r="Z95" s="171">
        <f t="shared" si="31"/>
        <v>62500</v>
      </c>
      <c r="AA95" s="386">
        <v>31250</v>
      </c>
      <c r="AB95" s="54"/>
      <c r="AC95" s="18"/>
      <c r="AD95" s="155"/>
      <c r="AE95" s="156"/>
    </row>
    <row r="96" spans="1:31" x14ac:dyDescent="0.25">
      <c r="V96" s="113"/>
      <c r="X96" s="168">
        <v>19</v>
      </c>
      <c r="Y96" s="169" t="s">
        <v>92</v>
      </c>
      <c r="Z96" s="171">
        <f t="shared" si="31"/>
        <v>66600</v>
      </c>
      <c r="AA96" s="386">
        <v>33300</v>
      </c>
      <c r="AB96" s="54"/>
      <c r="AC96" s="18"/>
      <c r="AD96" s="18"/>
      <c r="AE96" s="18"/>
    </row>
    <row r="97" spans="22:31" ht="14.1" customHeight="1" x14ac:dyDescent="0.25">
      <c r="V97" s="113"/>
      <c r="X97" s="168">
        <v>20</v>
      </c>
      <c r="Y97" s="169" t="s">
        <v>93</v>
      </c>
      <c r="Z97" s="171">
        <f t="shared" si="31"/>
        <v>63800</v>
      </c>
      <c r="AA97" s="386">
        <v>31900</v>
      </c>
      <c r="AB97" s="54"/>
      <c r="AC97" s="54"/>
      <c r="AD97" s="54"/>
      <c r="AE97" s="54"/>
    </row>
    <row r="98" spans="22:31" s="137" customFormat="1" ht="14.1" customHeight="1" x14ac:dyDescent="0.25">
      <c r="V98" s="113"/>
      <c r="X98" s="168">
        <v>21</v>
      </c>
      <c r="Y98" s="169" t="s">
        <v>94</v>
      </c>
      <c r="Z98" s="171">
        <f t="shared" si="31"/>
        <v>63800</v>
      </c>
      <c r="AA98" s="386">
        <v>31900</v>
      </c>
      <c r="AB98" s="54"/>
      <c r="AC98" s="54"/>
      <c r="AD98" s="157" t="s">
        <v>137</v>
      </c>
      <c r="AE98" s="54"/>
    </row>
    <row r="99" spans="22:31" ht="14.1" customHeight="1" x14ac:dyDescent="0.25">
      <c r="V99" s="113"/>
      <c r="X99" s="168">
        <v>22</v>
      </c>
      <c r="Y99" s="169" t="s">
        <v>95</v>
      </c>
      <c r="Z99" s="171">
        <f t="shared" si="31"/>
        <v>62500</v>
      </c>
      <c r="AA99" s="386">
        <v>31250</v>
      </c>
      <c r="AB99" s="54"/>
      <c r="AC99" s="54"/>
      <c r="AD99" s="158"/>
      <c r="AE99" s="54"/>
    </row>
    <row r="100" spans="22:31" s="189" customFormat="1" ht="14.1" customHeight="1" x14ac:dyDescent="0.25">
      <c r="V100" s="113"/>
      <c r="X100" s="168">
        <v>23</v>
      </c>
      <c r="Y100" s="169" t="s">
        <v>96</v>
      </c>
      <c r="Z100" s="171">
        <f t="shared" si="31"/>
        <v>63800</v>
      </c>
      <c r="AA100" s="386">
        <v>31900</v>
      </c>
      <c r="AB100" s="8"/>
      <c r="AC100" s="8"/>
      <c r="AD100" s="113"/>
      <c r="AE100" s="8"/>
    </row>
    <row r="101" spans="22:31" s="189" customFormat="1" ht="14.1" customHeight="1" x14ac:dyDescent="0.25">
      <c r="V101" s="113"/>
      <c r="X101" s="168">
        <v>24</v>
      </c>
      <c r="Y101" s="169" t="s">
        <v>97</v>
      </c>
      <c r="Z101" s="171">
        <f t="shared" si="31"/>
        <v>95400</v>
      </c>
      <c r="AA101" s="386">
        <v>47700</v>
      </c>
      <c r="AB101" s="8"/>
      <c r="AC101" s="8"/>
      <c r="AD101" s="113"/>
      <c r="AE101" s="8"/>
    </row>
    <row r="102" spans="22:31" s="189" customFormat="1" ht="15" customHeight="1" x14ac:dyDescent="0.25">
      <c r="V102" s="113"/>
      <c r="X102" s="168">
        <v>25</v>
      </c>
      <c r="Y102" s="169" t="s">
        <v>98</v>
      </c>
      <c r="Z102" s="171">
        <f t="shared" si="31"/>
        <v>62500</v>
      </c>
      <c r="AA102" s="386">
        <v>31250</v>
      </c>
      <c r="AB102" s="8"/>
      <c r="AC102" s="8"/>
      <c r="AD102" s="8"/>
      <c r="AE102" s="8"/>
    </row>
    <row r="103" spans="22:31" s="189" customFormat="1" ht="15" customHeight="1" x14ac:dyDescent="0.25">
      <c r="V103" s="113"/>
      <c r="X103" s="168">
        <v>26</v>
      </c>
      <c r="Y103" s="169" t="s">
        <v>99</v>
      </c>
      <c r="Z103" s="171">
        <f t="shared" si="31"/>
        <v>68600</v>
      </c>
      <c r="AA103" s="386">
        <v>34300</v>
      </c>
      <c r="AB103" s="8"/>
      <c r="AC103" s="8"/>
      <c r="AD103" s="8"/>
      <c r="AE103" s="8"/>
    </row>
    <row r="104" spans="22:31" s="189" customFormat="1" ht="15" customHeight="1" x14ac:dyDescent="0.25">
      <c r="V104" s="113"/>
      <c r="X104" s="168">
        <v>27</v>
      </c>
      <c r="Y104" s="169" t="s">
        <v>100</v>
      </c>
      <c r="Z104" s="171">
        <f t="shared" si="31"/>
        <v>68000</v>
      </c>
      <c r="AA104" s="386">
        <v>34000</v>
      </c>
      <c r="AB104" s="8"/>
      <c r="AC104" s="8"/>
      <c r="AD104" s="8"/>
      <c r="AE104" s="8"/>
    </row>
    <row r="105" spans="22:31" s="189" customFormat="1" ht="15" customHeight="1" x14ac:dyDescent="0.25">
      <c r="V105" s="113"/>
      <c r="X105" s="168">
        <v>28</v>
      </c>
      <c r="Y105" s="169" t="s">
        <v>101</v>
      </c>
      <c r="Z105" s="171">
        <f t="shared" si="31"/>
        <v>68600</v>
      </c>
      <c r="AA105" s="386">
        <v>34300</v>
      </c>
      <c r="AB105" s="8"/>
      <c r="AC105" s="8"/>
      <c r="AD105" s="8"/>
      <c r="AE105" s="8"/>
    </row>
    <row r="106" spans="22:31" s="189" customFormat="1" ht="15" customHeight="1" x14ac:dyDescent="0.25">
      <c r="V106" s="113"/>
      <c r="X106" s="168">
        <v>29</v>
      </c>
      <c r="Y106" s="169" t="s">
        <v>102</v>
      </c>
      <c r="Z106" s="171">
        <f t="shared" si="31"/>
        <v>62500</v>
      </c>
      <c r="AA106" s="386">
        <v>31250</v>
      </c>
      <c r="AB106" s="8"/>
      <c r="AC106" s="8"/>
      <c r="AD106" s="8"/>
      <c r="AE106" s="8"/>
    </row>
    <row r="107" spans="22:31" s="297" customFormat="1" ht="15" customHeight="1" x14ac:dyDescent="0.25">
      <c r="V107" s="113"/>
      <c r="X107" s="168">
        <v>30</v>
      </c>
      <c r="Y107" s="169" t="s">
        <v>103</v>
      </c>
      <c r="Z107" s="171">
        <f t="shared" ref="Z107:Z139" si="32">AA107*2</f>
        <v>110800</v>
      </c>
      <c r="AA107" s="386">
        <v>55400</v>
      </c>
    </row>
    <row r="108" spans="22:31" s="297" customFormat="1" ht="15" customHeight="1" x14ac:dyDescent="0.25">
      <c r="V108" s="113"/>
      <c r="X108" s="168">
        <v>31</v>
      </c>
      <c r="Y108" s="169" t="s">
        <v>104</v>
      </c>
      <c r="Z108" s="171">
        <f t="shared" si="32"/>
        <v>95400</v>
      </c>
      <c r="AA108" s="386">
        <v>47700</v>
      </c>
    </row>
    <row r="109" spans="22:31" s="297" customFormat="1" ht="15" customHeight="1" x14ac:dyDescent="0.25">
      <c r="V109" s="113"/>
      <c r="X109" s="168">
        <v>32</v>
      </c>
      <c r="Y109" s="169" t="s">
        <v>105</v>
      </c>
      <c r="Z109" s="171">
        <f t="shared" si="32"/>
        <v>68200</v>
      </c>
      <c r="AA109" s="386">
        <v>34100</v>
      </c>
    </row>
    <row r="110" spans="22:31" s="297" customFormat="1" ht="15" customHeight="1" x14ac:dyDescent="0.25">
      <c r="V110" s="113"/>
      <c r="X110" s="168">
        <v>33</v>
      </c>
      <c r="Y110" s="169" t="s">
        <v>106</v>
      </c>
      <c r="Z110" s="171">
        <f t="shared" si="32"/>
        <v>62500</v>
      </c>
      <c r="AA110" s="386">
        <v>31250</v>
      </c>
    </row>
    <row r="111" spans="22:31" s="297" customFormat="1" ht="15" customHeight="1" x14ac:dyDescent="0.25">
      <c r="V111" s="113"/>
      <c r="X111" s="168">
        <v>34</v>
      </c>
      <c r="Y111" s="169" t="s">
        <v>107</v>
      </c>
      <c r="Z111" s="171">
        <f t="shared" si="32"/>
        <v>68000</v>
      </c>
      <c r="AA111" s="386">
        <v>34000</v>
      </c>
    </row>
    <row r="112" spans="22:31" s="189" customFormat="1" ht="15" customHeight="1" x14ac:dyDescent="0.25">
      <c r="V112" s="113"/>
      <c r="X112" s="168">
        <v>35</v>
      </c>
      <c r="Y112" s="169" t="s">
        <v>108</v>
      </c>
      <c r="Z112" s="171">
        <f t="shared" si="32"/>
        <v>68600</v>
      </c>
      <c r="AA112" s="386">
        <v>34300</v>
      </c>
      <c r="AB112" s="8"/>
      <c r="AC112" s="8"/>
      <c r="AD112" s="8"/>
      <c r="AE112" s="8"/>
    </row>
    <row r="113" spans="1:31" s="189" customFormat="1" ht="15" customHeight="1" x14ac:dyDescent="0.25">
      <c r="V113" s="113"/>
      <c r="X113" s="168">
        <v>36</v>
      </c>
      <c r="Y113" s="169" t="s">
        <v>109</v>
      </c>
      <c r="Z113" s="171">
        <f t="shared" si="32"/>
        <v>89400</v>
      </c>
      <c r="AA113" s="386">
        <v>44700</v>
      </c>
      <c r="AB113" s="8"/>
      <c r="AC113" s="8"/>
      <c r="AD113" s="8"/>
      <c r="AE113" s="8"/>
    </row>
    <row r="114" spans="1:31" s="189" customFormat="1" ht="15" customHeight="1" x14ac:dyDescent="0.25">
      <c r="V114" s="113"/>
      <c r="X114" s="168">
        <v>37</v>
      </c>
      <c r="Y114" s="169" t="s">
        <v>110</v>
      </c>
      <c r="Z114" s="171">
        <f t="shared" si="32"/>
        <v>68600</v>
      </c>
      <c r="AA114" s="386">
        <v>34300</v>
      </c>
      <c r="AB114" s="8"/>
      <c r="AC114" s="8"/>
      <c r="AD114" s="8"/>
      <c r="AE114" s="8"/>
    </row>
    <row r="115" spans="1:31" s="189" customFormat="1" ht="15" customHeight="1" x14ac:dyDescent="0.25">
      <c r="V115" s="113"/>
      <c r="X115" s="168">
        <v>38</v>
      </c>
      <c r="Y115" s="169" t="s">
        <v>111</v>
      </c>
      <c r="Z115" s="171">
        <f t="shared" si="32"/>
        <v>68000</v>
      </c>
      <c r="AA115" s="386">
        <v>34000</v>
      </c>
      <c r="AB115" s="8"/>
      <c r="AC115" s="8"/>
      <c r="AD115" s="8"/>
      <c r="AE115" s="8"/>
    </row>
    <row r="116" spans="1:31" s="189" customFormat="1" ht="15" customHeight="1" x14ac:dyDescent="0.25">
      <c r="A116" s="131"/>
      <c r="B116" s="60"/>
      <c r="C116" s="60"/>
      <c r="D116" s="60"/>
      <c r="E116" s="112"/>
      <c r="F116" s="112"/>
      <c r="G116" s="112"/>
      <c r="H116" s="60"/>
      <c r="I116" s="204"/>
      <c r="J116" s="60"/>
      <c r="K116" s="60"/>
      <c r="M116"/>
      <c r="N116" s="60"/>
      <c r="Q116" s="297"/>
      <c r="R116" s="297"/>
      <c r="S116" s="297"/>
      <c r="T116" s="113"/>
      <c r="U116" s="300"/>
      <c r="V116" s="113"/>
      <c r="X116" s="168">
        <v>39</v>
      </c>
      <c r="Y116" s="169" t="s">
        <v>112</v>
      </c>
      <c r="Z116" s="171">
        <f t="shared" si="32"/>
        <v>62500</v>
      </c>
      <c r="AA116" s="386">
        <v>31250</v>
      </c>
      <c r="AB116" s="8"/>
      <c r="AC116" s="8"/>
      <c r="AD116" s="8"/>
      <c r="AE116" s="8"/>
    </row>
    <row r="117" spans="1:31" s="189" customFormat="1" ht="15" customHeight="1" x14ac:dyDescent="0.25">
      <c r="A117" s="131"/>
      <c r="B117" s="60"/>
      <c r="C117" s="60"/>
      <c r="D117" s="60"/>
      <c r="E117" s="262"/>
      <c r="F117" s="290"/>
      <c r="G117" s="291"/>
      <c r="H117" s="60"/>
      <c r="I117" s="204"/>
      <c r="J117" s="60"/>
      <c r="K117" s="60"/>
      <c r="M117"/>
      <c r="N117" s="60"/>
      <c r="Q117" s="297"/>
      <c r="R117" s="297"/>
      <c r="S117" s="297"/>
      <c r="T117" s="113"/>
      <c r="U117" s="300"/>
      <c r="V117" s="113"/>
      <c r="X117" s="168">
        <v>40</v>
      </c>
      <c r="Y117" s="169" t="s">
        <v>113</v>
      </c>
      <c r="Z117" s="171">
        <f t="shared" si="32"/>
        <v>95400</v>
      </c>
      <c r="AA117" s="386">
        <v>47700</v>
      </c>
      <c r="AB117" s="8"/>
      <c r="AC117" s="8"/>
      <c r="AD117" s="8"/>
      <c r="AE117" s="8"/>
    </row>
    <row r="118" spans="1:31" s="189" customFormat="1" ht="15" customHeight="1" x14ac:dyDescent="0.25">
      <c r="A118" s="131"/>
      <c r="B118" s="60"/>
      <c r="C118" s="60"/>
      <c r="D118" s="60"/>
      <c r="E118" s="262"/>
      <c r="F118" s="290"/>
      <c r="G118" s="291"/>
      <c r="H118" s="60"/>
      <c r="I118" s="204"/>
      <c r="J118" s="60"/>
      <c r="K118" s="60"/>
      <c r="M118"/>
      <c r="N118" s="60"/>
      <c r="Q118" s="297"/>
      <c r="R118" s="297"/>
      <c r="S118" s="297"/>
      <c r="T118" s="113"/>
      <c r="U118" s="300"/>
      <c r="V118" s="113"/>
      <c r="X118" s="168">
        <v>41</v>
      </c>
      <c r="Y118" s="169" t="s">
        <v>114</v>
      </c>
      <c r="Z118" s="171">
        <f t="shared" si="32"/>
        <v>95400</v>
      </c>
      <c r="AA118" s="386">
        <v>47700</v>
      </c>
      <c r="AB118" s="8"/>
      <c r="AC118" s="8"/>
      <c r="AD118" s="8"/>
      <c r="AE118" s="8"/>
    </row>
    <row r="119" spans="1:31" s="189" customFormat="1" ht="15" customHeight="1" x14ac:dyDescent="0.25">
      <c r="A119" s="131"/>
      <c r="B119" s="60"/>
      <c r="C119" s="60"/>
      <c r="D119" s="60"/>
      <c r="E119" s="461"/>
      <c r="F119" s="462"/>
      <c r="G119" s="462"/>
      <c r="H119" s="60"/>
      <c r="I119" s="204"/>
      <c r="J119" s="60"/>
      <c r="K119" s="60"/>
      <c r="M119"/>
      <c r="N119" s="60"/>
      <c r="Q119" s="297"/>
      <c r="R119" s="297"/>
      <c r="S119" s="297"/>
      <c r="T119" s="113"/>
      <c r="U119" s="300"/>
      <c r="V119" s="113"/>
      <c r="X119" s="168">
        <v>42</v>
      </c>
      <c r="Y119" s="169" t="s">
        <v>115</v>
      </c>
      <c r="Z119" s="171">
        <f t="shared" si="32"/>
        <v>83100</v>
      </c>
      <c r="AA119" s="386">
        <v>41550</v>
      </c>
      <c r="AB119" s="8"/>
      <c r="AC119" s="8"/>
      <c r="AD119" s="8"/>
      <c r="AE119" s="8"/>
    </row>
    <row r="120" spans="1:31" s="189" customFormat="1" ht="15" customHeight="1" x14ac:dyDescent="0.25">
      <c r="A120" s="131"/>
      <c r="B120" s="60"/>
      <c r="C120" s="60"/>
      <c r="D120" s="60"/>
      <c r="E120" s="60"/>
      <c r="F120" s="60"/>
      <c r="G120" s="60"/>
      <c r="H120" s="60"/>
      <c r="I120" s="204"/>
      <c r="J120" s="60"/>
      <c r="K120" s="60"/>
      <c r="M120"/>
      <c r="N120" s="60"/>
      <c r="Q120" s="297"/>
      <c r="R120" s="297"/>
      <c r="S120" s="297"/>
      <c r="T120" s="113"/>
      <c r="U120" s="300"/>
      <c r="V120" s="113"/>
      <c r="X120" s="168">
        <v>43</v>
      </c>
      <c r="Y120" s="169" t="s">
        <v>116</v>
      </c>
      <c r="Z120" s="171">
        <f t="shared" si="32"/>
        <v>95400</v>
      </c>
      <c r="AA120" s="386">
        <v>47700</v>
      </c>
      <c r="AB120" s="8"/>
      <c r="AC120" s="8"/>
      <c r="AD120" s="8"/>
      <c r="AE120" s="8"/>
    </row>
    <row r="121" spans="1:31" s="189" customFormat="1" ht="15" customHeight="1" x14ac:dyDescent="0.25">
      <c r="A121" s="131"/>
      <c r="B121" s="60"/>
      <c r="C121" s="60"/>
      <c r="D121" s="60"/>
      <c r="E121" s="60"/>
      <c r="F121" s="60"/>
      <c r="G121" s="60"/>
      <c r="H121" s="60"/>
      <c r="I121" s="204"/>
      <c r="J121" s="60"/>
      <c r="K121" s="60"/>
      <c r="M121"/>
      <c r="N121" s="60"/>
      <c r="Q121" s="297"/>
      <c r="R121" s="297"/>
      <c r="S121" s="297"/>
      <c r="T121" s="113"/>
      <c r="U121" s="300"/>
      <c r="V121" s="113"/>
      <c r="X121" s="168">
        <v>44</v>
      </c>
      <c r="Y121" s="169" t="s">
        <v>117</v>
      </c>
      <c r="Z121" s="171">
        <f t="shared" si="32"/>
        <v>103600</v>
      </c>
      <c r="AA121" s="386">
        <v>51800</v>
      </c>
      <c r="AB121" s="8"/>
      <c r="AC121" s="8"/>
      <c r="AD121" s="8"/>
      <c r="AE121" s="8"/>
    </row>
    <row r="122" spans="1:31" s="189" customFormat="1" ht="15" customHeight="1" x14ac:dyDescent="0.25">
      <c r="A122" s="131"/>
      <c r="B122" s="60"/>
      <c r="C122" s="60"/>
      <c r="D122" s="60"/>
      <c r="E122" s="60"/>
      <c r="F122" s="60"/>
      <c r="G122" s="60"/>
      <c r="H122" s="60"/>
      <c r="I122" s="204"/>
      <c r="J122" s="60"/>
      <c r="K122" s="60"/>
      <c r="M122"/>
      <c r="N122" s="60"/>
      <c r="Q122" s="297"/>
      <c r="R122" s="297"/>
      <c r="S122" s="297"/>
      <c r="T122" s="113"/>
      <c r="U122" s="300"/>
      <c r="V122" s="113"/>
      <c r="X122" s="168">
        <v>45</v>
      </c>
      <c r="Y122" s="169" t="s">
        <v>118</v>
      </c>
      <c r="Z122" s="171">
        <f t="shared" si="32"/>
        <v>83100</v>
      </c>
      <c r="AA122" s="386">
        <v>41550</v>
      </c>
      <c r="AB122" s="8"/>
      <c r="AC122" s="8"/>
      <c r="AD122" s="8"/>
      <c r="AE122" s="8"/>
    </row>
    <row r="123" spans="1:31" s="189" customFormat="1" ht="15" customHeight="1" thickBot="1" x14ac:dyDescent="0.3">
      <c r="A123" s="131"/>
      <c r="B123" s="60"/>
      <c r="C123" s="60"/>
      <c r="D123" s="60"/>
      <c r="E123" s="60"/>
      <c r="F123" s="60"/>
      <c r="G123" s="60"/>
      <c r="H123" s="60"/>
      <c r="I123" s="204"/>
      <c r="J123" s="60"/>
      <c r="K123" s="60"/>
      <c r="M123"/>
      <c r="N123" s="60"/>
      <c r="Q123" s="297"/>
      <c r="R123" s="297"/>
      <c r="S123" s="297"/>
      <c r="T123" s="297"/>
      <c r="U123" s="300"/>
      <c r="X123" s="168">
        <v>46</v>
      </c>
      <c r="Y123" s="169" t="s">
        <v>119</v>
      </c>
      <c r="Z123" s="171">
        <f t="shared" si="32"/>
        <v>83100</v>
      </c>
      <c r="AA123" s="386">
        <v>41550</v>
      </c>
      <c r="AB123" s="8"/>
      <c r="AC123" s="8"/>
      <c r="AD123" s="8"/>
      <c r="AE123" s="8"/>
    </row>
    <row r="124" spans="1:31" s="189" customFormat="1" ht="15" customHeight="1" x14ac:dyDescent="0.25">
      <c r="A124" s="234" t="s">
        <v>225</v>
      </c>
      <c r="B124" s="235"/>
      <c r="C124" s="236"/>
      <c r="D124" s="236" t="s">
        <v>236</v>
      </c>
      <c r="E124" s="237"/>
      <c r="F124" s="237"/>
      <c r="G124" s="237"/>
      <c r="H124" s="237"/>
      <c r="I124" s="237"/>
      <c r="J124" s="238"/>
      <c r="K124" s="238"/>
      <c r="L124" s="237"/>
      <c r="M124" s="253"/>
      <c r="N124" s="254"/>
      <c r="O124" s="112"/>
      <c r="P124" s="202"/>
      <c r="Q124" s="452"/>
      <c r="R124" s="452"/>
      <c r="S124" s="452"/>
      <c r="T124" s="113"/>
      <c r="U124" s="304"/>
      <c r="X124" s="168">
        <v>47</v>
      </c>
      <c r="Y124" s="169" t="s">
        <v>120</v>
      </c>
      <c r="Z124" s="171">
        <f t="shared" si="32"/>
        <v>83100</v>
      </c>
      <c r="AA124" s="386">
        <v>41550</v>
      </c>
      <c r="AB124" s="8"/>
      <c r="AC124" s="8"/>
      <c r="AD124" s="8"/>
      <c r="AE124" s="8"/>
    </row>
    <row r="125" spans="1:31" s="189" customFormat="1" ht="15" customHeight="1" x14ac:dyDescent="0.25">
      <c r="A125" s="239"/>
      <c r="B125" s="240"/>
      <c r="C125" s="225"/>
      <c r="D125" s="225"/>
      <c r="E125" s="225"/>
      <c r="F125" s="225"/>
      <c r="G125" s="225"/>
      <c r="H125" s="225"/>
      <c r="I125" s="225"/>
      <c r="J125" s="241"/>
      <c r="K125" s="241"/>
      <c r="L125" s="225"/>
      <c r="M125" s="231"/>
      <c r="N125" s="255"/>
      <c r="O125" s="55"/>
      <c r="P125" s="230"/>
      <c r="Q125" s="452"/>
      <c r="R125" s="452"/>
      <c r="S125" s="452"/>
      <c r="T125" s="113"/>
      <c r="U125" s="304"/>
      <c r="X125" s="168">
        <v>48</v>
      </c>
      <c r="Y125" s="169" t="s">
        <v>121</v>
      </c>
      <c r="Z125" s="171">
        <f t="shared" si="32"/>
        <v>62500</v>
      </c>
      <c r="AA125" s="386">
        <v>31250</v>
      </c>
      <c r="AB125" s="8"/>
      <c r="AC125" s="8"/>
      <c r="AD125" s="8"/>
      <c r="AE125" s="8"/>
    </row>
    <row r="126" spans="1:31" s="189" customFormat="1" ht="15" customHeight="1" x14ac:dyDescent="0.25">
      <c r="A126" s="242"/>
      <c r="B126" s="243" t="s">
        <v>226</v>
      </c>
      <c r="C126" s="244" t="s">
        <v>227</v>
      </c>
      <c r="D126" s="225"/>
      <c r="E126" s="225"/>
      <c r="F126" s="225"/>
      <c r="G126" s="225"/>
      <c r="H126" s="225"/>
      <c r="I126" s="225"/>
      <c r="J126" s="241"/>
      <c r="K126" s="241"/>
      <c r="L126" s="225"/>
      <c r="M126" s="231"/>
      <c r="N126" s="255"/>
      <c r="O126" s="112"/>
      <c r="P126" s="202"/>
      <c r="Q126" s="294"/>
      <c r="R126" s="294"/>
      <c r="S126" s="294"/>
      <c r="T126" s="113"/>
      <c r="U126" s="304"/>
      <c r="X126" s="168">
        <v>49</v>
      </c>
      <c r="Y126" s="169" t="s">
        <v>122</v>
      </c>
      <c r="Z126" s="171">
        <f t="shared" si="32"/>
        <v>64500</v>
      </c>
      <c r="AA126" s="386">
        <v>32250</v>
      </c>
      <c r="AB126" s="8"/>
      <c r="AC126" s="8"/>
      <c r="AD126" s="8"/>
      <c r="AE126" s="8"/>
    </row>
    <row r="127" spans="1:31" s="189" customFormat="1" ht="15" customHeight="1" x14ac:dyDescent="0.25">
      <c r="A127" s="242"/>
      <c r="B127" s="243" t="s">
        <v>226</v>
      </c>
      <c r="C127" s="244" t="s">
        <v>228</v>
      </c>
      <c r="D127" s="232"/>
      <c r="E127" s="232"/>
      <c r="F127" s="232"/>
      <c r="G127" s="232"/>
      <c r="H127" s="232"/>
      <c r="I127" s="232"/>
      <c r="J127" s="232"/>
      <c r="K127" s="232"/>
      <c r="L127" s="225"/>
      <c r="M127" s="231"/>
      <c r="N127" s="256"/>
      <c r="O127" s="202"/>
      <c r="P127" s="202"/>
      <c r="Q127" s="294"/>
      <c r="R127" s="294"/>
      <c r="S127" s="294"/>
      <c r="T127" s="113"/>
      <c r="U127" s="304"/>
      <c r="X127" s="168">
        <v>50</v>
      </c>
      <c r="Y127" s="169" t="s">
        <v>123</v>
      </c>
      <c r="Z127" s="171">
        <f t="shared" si="32"/>
        <v>62500</v>
      </c>
      <c r="AA127" s="386">
        <v>31250</v>
      </c>
      <c r="AB127" s="8"/>
      <c r="AC127" s="8"/>
      <c r="AD127" s="8"/>
      <c r="AE127" s="8"/>
    </row>
    <row r="128" spans="1:31" s="189" customFormat="1" ht="15" customHeight="1" x14ac:dyDescent="0.25">
      <c r="A128" s="242"/>
      <c r="B128" s="243" t="s">
        <v>226</v>
      </c>
      <c r="C128" s="244" t="s">
        <v>229</v>
      </c>
      <c r="D128" s="225"/>
      <c r="E128" s="225"/>
      <c r="F128" s="225"/>
      <c r="G128" s="225"/>
      <c r="H128" s="225"/>
      <c r="I128" s="225"/>
      <c r="J128" s="241"/>
      <c r="K128" s="241"/>
      <c r="L128" s="225"/>
      <c r="M128" s="231"/>
      <c r="N128" s="257"/>
      <c r="O128" s="202"/>
      <c r="P128" s="202"/>
      <c r="Q128" s="294"/>
      <c r="R128" s="294"/>
      <c r="S128" s="294"/>
      <c r="T128" s="113"/>
      <c r="U128" s="304"/>
      <c r="X128" s="168">
        <v>51</v>
      </c>
      <c r="Y128" s="169" t="s">
        <v>124</v>
      </c>
      <c r="Z128" s="171">
        <f t="shared" si="32"/>
        <v>62500</v>
      </c>
      <c r="AA128" s="386">
        <v>31250</v>
      </c>
      <c r="AB128" s="8"/>
      <c r="AC128" s="8"/>
      <c r="AD128" s="8"/>
      <c r="AE128" s="8"/>
    </row>
    <row r="129" spans="1:31" s="189" customFormat="1" ht="15" customHeight="1" x14ac:dyDescent="0.25">
      <c r="A129" s="242"/>
      <c r="B129" s="243"/>
      <c r="C129" s="245" t="s">
        <v>230</v>
      </c>
      <c r="D129" s="225"/>
      <c r="E129" s="225"/>
      <c r="F129" s="225"/>
      <c r="G129" s="225"/>
      <c r="H129" s="225"/>
      <c r="I129" s="225"/>
      <c r="J129" s="241"/>
      <c r="K129" s="241"/>
      <c r="L129" s="225"/>
      <c r="M129" s="231"/>
      <c r="N129" s="258"/>
      <c r="O129" s="201"/>
      <c r="P129" s="233"/>
      <c r="Q129" s="201"/>
      <c r="R129" s="201"/>
      <c r="S129" s="201"/>
      <c r="T129" s="113"/>
      <c r="U129" s="304"/>
      <c r="X129" s="168">
        <v>52</v>
      </c>
      <c r="Y129" s="169" t="s">
        <v>125</v>
      </c>
      <c r="Z129" s="171">
        <f t="shared" si="32"/>
        <v>110800</v>
      </c>
      <c r="AA129" s="386">
        <v>55400</v>
      </c>
      <c r="AB129" s="8"/>
      <c r="AC129" s="8"/>
      <c r="AD129" s="8"/>
      <c r="AE129" s="8"/>
    </row>
    <row r="130" spans="1:31" s="189" customFormat="1" ht="15" customHeight="1" x14ac:dyDescent="0.25">
      <c r="A130" s="242"/>
      <c r="B130" s="243" t="s">
        <v>226</v>
      </c>
      <c r="C130" s="246" t="s">
        <v>231</v>
      </c>
      <c r="D130" s="225"/>
      <c r="E130" s="225"/>
      <c r="F130" s="225"/>
      <c r="G130" s="225"/>
      <c r="H130" s="225"/>
      <c r="I130" s="225"/>
      <c r="J130" s="241"/>
      <c r="K130" s="241"/>
      <c r="L130" s="225"/>
      <c r="M130" s="231"/>
      <c r="N130" s="259"/>
      <c r="O130" s="60"/>
      <c r="P130" s="60"/>
      <c r="Q130" s="60"/>
      <c r="R130" s="60"/>
      <c r="S130" s="60"/>
      <c r="T130" s="113"/>
      <c r="U130" s="304"/>
      <c r="X130" s="168">
        <v>53</v>
      </c>
      <c r="Y130" s="169" t="s">
        <v>126</v>
      </c>
      <c r="Z130" s="171">
        <f t="shared" si="32"/>
        <v>63000</v>
      </c>
      <c r="AA130" s="386">
        <v>31500</v>
      </c>
      <c r="AB130" s="8"/>
      <c r="AC130" s="8"/>
      <c r="AD130" s="8"/>
      <c r="AE130" s="8"/>
    </row>
    <row r="131" spans="1:31" s="189" customFormat="1" ht="15" customHeight="1" x14ac:dyDescent="0.25">
      <c r="A131" s="247"/>
      <c r="B131" s="243" t="s">
        <v>226</v>
      </c>
      <c r="C131" s="244" t="s">
        <v>232</v>
      </c>
      <c r="D131" s="225"/>
      <c r="E131" s="225"/>
      <c r="F131" s="225"/>
      <c r="G131" s="225"/>
      <c r="H131" s="225"/>
      <c r="I131" s="225"/>
      <c r="J131" s="241"/>
      <c r="K131" s="241"/>
      <c r="L131" s="225"/>
      <c r="M131" s="231"/>
      <c r="N131" s="259"/>
      <c r="O131" s="60"/>
      <c r="P131" s="60"/>
      <c r="Q131" s="60"/>
      <c r="R131" s="60"/>
      <c r="S131" s="60"/>
      <c r="T131" s="113"/>
      <c r="U131" s="304"/>
      <c r="X131" s="168">
        <v>54</v>
      </c>
      <c r="Y131" s="169" t="s">
        <v>127</v>
      </c>
      <c r="Z131" s="171">
        <f t="shared" si="32"/>
        <v>65700</v>
      </c>
      <c r="AA131" s="386">
        <v>32850</v>
      </c>
      <c r="AB131" s="8"/>
      <c r="AC131" s="8"/>
      <c r="AD131" s="8"/>
      <c r="AE131" s="8"/>
    </row>
    <row r="132" spans="1:31" s="189" customFormat="1" ht="15" customHeight="1" x14ac:dyDescent="0.25">
      <c r="A132" s="242"/>
      <c r="B132" s="243" t="s">
        <v>226</v>
      </c>
      <c r="C132" s="244" t="s">
        <v>233</v>
      </c>
      <c r="D132" s="225"/>
      <c r="E132" s="225"/>
      <c r="F132" s="225"/>
      <c r="G132" s="225"/>
      <c r="H132" s="225"/>
      <c r="I132" s="225"/>
      <c r="J132" s="241"/>
      <c r="K132" s="241"/>
      <c r="L132" s="225"/>
      <c r="M132" s="231"/>
      <c r="N132" s="259"/>
      <c r="Q132" s="297"/>
      <c r="R132" s="297"/>
      <c r="S132" s="297"/>
      <c r="T132" s="113"/>
      <c r="U132" s="300"/>
      <c r="X132" s="168">
        <v>55</v>
      </c>
      <c r="Y132" s="169" t="s">
        <v>128</v>
      </c>
      <c r="Z132" s="171">
        <f t="shared" si="32"/>
        <v>75600</v>
      </c>
      <c r="AA132" s="386">
        <v>37800</v>
      </c>
      <c r="AB132" s="8"/>
      <c r="AC132" s="8"/>
      <c r="AD132" s="8"/>
      <c r="AE132" s="8"/>
    </row>
    <row r="133" spans="1:31" s="189" customFormat="1" ht="15" customHeight="1" x14ac:dyDescent="0.25">
      <c r="A133" s="242"/>
      <c r="B133" s="243" t="s">
        <v>226</v>
      </c>
      <c r="C133" s="244" t="s">
        <v>234</v>
      </c>
      <c r="D133" s="225"/>
      <c r="E133" s="225"/>
      <c r="F133" s="225"/>
      <c r="G133" s="225"/>
      <c r="H133" s="225"/>
      <c r="I133" s="225"/>
      <c r="J133" s="241"/>
      <c r="K133" s="241"/>
      <c r="L133" s="225"/>
      <c r="M133" s="231"/>
      <c r="N133" s="259"/>
      <c r="Q133" s="297"/>
      <c r="R133" s="297"/>
      <c r="S133" s="297"/>
      <c r="T133" s="113"/>
      <c r="U133" s="300"/>
      <c r="X133" s="168">
        <v>56</v>
      </c>
      <c r="Y133" s="169" t="s">
        <v>129</v>
      </c>
      <c r="Z133" s="171">
        <f t="shared" si="32"/>
        <v>78500</v>
      </c>
      <c r="AA133" s="386">
        <v>39250</v>
      </c>
      <c r="AB133" s="8"/>
      <c r="AC133" s="8"/>
      <c r="AD133" s="8"/>
      <c r="AE133" s="8"/>
    </row>
    <row r="134" spans="1:31" s="189" customFormat="1" ht="15" customHeight="1" thickBot="1" x14ac:dyDescent="0.3">
      <c r="A134" s="248"/>
      <c r="B134" s="249" t="s">
        <v>226</v>
      </c>
      <c r="C134" s="250" t="s">
        <v>235</v>
      </c>
      <c r="D134" s="251"/>
      <c r="E134" s="251"/>
      <c r="F134" s="251"/>
      <c r="G134" s="251"/>
      <c r="H134" s="251"/>
      <c r="I134" s="251"/>
      <c r="J134" s="252"/>
      <c r="K134" s="252"/>
      <c r="L134" s="251"/>
      <c r="M134" s="260"/>
      <c r="N134" s="261"/>
      <c r="Q134" s="297"/>
      <c r="R134" s="297"/>
      <c r="S134" s="297"/>
      <c r="T134" s="113"/>
      <c r="U134" s="300"/>
      <c r="X134" s="168">
        <v>57</v>
      </c>
      <c r="Y134" s="169" t="s">
        <v>130</v>
      </c>
      <c r="Z134" s="171">
        <f t="shared" si="32"/>
        <v>64100</v>
      </c>
      <c r="AA134" s="386">
        <v>32050</v>
      </c>
      <c r="AB134" s="8"/>
      <c r="AC134" s="8"/>
      <c r="AD134" s="8"/>
      <c r="AE134" s="8"/>
    </row>
    <row r="135" spans="1:31" s="189" customFormat="1" ht="15" customHeight="1" x14ac:dyDescent="0.25">
      <c r="A135" s="225"/>
      <c r="B135" s="243"/>
      <c r="C135" s="244"/>
      <c r="D135" s="225"/>
      <c r="E135" s="225"/>
      <c r="F135" s="225"/>
      <c r="G135" s="225"/>
      <c r="H135" s="225"/>
      <c r="I135" s="225"/>
      <c r="J135" s="241"/>
      <c r="K135" s="241"/>
      <c r="L135" s="225"/>
      <c r="M135" s="231"/>
      <c r="N135" s="60"/>
      <c r="O135" s="297"/>
      <c r="P135" s="297"/>
      <c r="Q135" s="297"/>
      <c r="R135" s="297"/>
      <c r="S135" s="297"/>
      <c r="T135" s="113"/>
      <c r="U135" s="300"/>
      <c r="X135" s="168">
        <v>58</v>
      </c>
      <c r="Y135" s="169" t="s">
        <v>131</v>
      </c>
      <c r="Z135" s="171">
        <f t="shared" si="32"/>
        <v>64100</v>
      </c>
      <c r="AA135" s="386">
        <v>32050</v>
      </c>
      <c r="AB135" s="8"/>
      <c r="AC135" s="8"/>
      <c r="AD135" s="8"/>
      <c r="AE135" s="8"/>
    </row>
    <row r="136" spans="1:31" s="189" customFormat="1" ht="15" customHeight="1" x14ac:dyDescent="0.25">
      <c r="A136" s="225" t="s">
        <v>249</v>
      </c>
      <c r="B136" s="243"/>
      <c r="C136" s="244"/>
      <c r="D136" s="225"/>
      <c r="E136" s="225"/>
      <c r="F136" s="225"/>
      <c r="G136" s="225"/>
      <c r="H136" s="225"/>
      <c r="I136" s="225"/>
      <c r="J136" s="241"/>
      <c r="K136" s="241"/>
      <c r="L136" s="225"/>
      <c r="M136" s="231"/>
      <c r="N136" s="60"/>
      <c r="O136" s="297"/>
      <c r="P136" s="297"/>
      <c r="Q136" s="297"/>
      <c r="R136" s="297"/>
      <c r="S136" s="297"/>
      <c r="T136" s="113"/>
      <c r="U136" s="300"/>
      <c r="X136" s="168">
        <v>59</v>
      </c>
      <c r="Y136" s="169" t="s">
        <v>132</v>
      </c>
      <c r="Z136" s="171">
        <f t="shared" si="32"/>
        <v>68600</v>
      </c>
      <c r="AA136" s="386">
        <v>34300</v>
      </c>
      <c r="AB136" s="8"/>
      <c r="AC136" s="8"/>
      <c r="AD136" s="8"/>
      <c r="AE136" s="8"/>
    </row>
    <row r="137" spans="1:31" s="189" customFormat="1" ht="15" customHeight="1" x14ac:dyDescent="0.25">
      <c r="A137" s="323"/>
      <c r="B137" s="324"/>
      <c r="C137" s="324"/>
      <c r="D137" s="324"/>
      <c r="E137" s="324"/>
      <c r="F137" s="324"/>
      <c r="G137" s="324"/>
      <c r="H137" s="324"/>
      <c r="I137" s="325"/>
      <c r="J137" s="453" t="s">
        <v>67</v>
      </c>
      <c r="K137" s="454"/>
      <c r="L137" s="455"/>
      <c r="M137" s="326"/>
      <c r="N137" s="324"/>
      <c r="O137" s="324"/>
      <c r="P137" s="325"/>
      <c r="Q137" s="327"/>
      <c r="R137" s="325"/>
      <c r="S137" s="325"/>
      <c r="T137" s="328"/>
      <c r="U137" s="329"/>
      <c r="X137" s="168">
        <v>60</v>
      </c>
      <c r="Y137" s="169" t="s">
        <v>133</v>
      </c>
      <c r="Z137" s="171">
        <f t="shared" si="32"/>
        <v>111400</v>
      </c>
      <c r="AA137" s="386">
        <v>55700</v>
      </c>
      <c r="AB137" s="8"/>
      <c r="AC137" s="8"/>
      <c r="AD137" s="8"/>
      <c r="AE137" s="8"/>
    </row>
    <row r="138" spans="1:31" s="189" customFormat="1" ht="15" customHeight="1" x14ac:dyDescent="0.25">
      <c r="A138" s="330"/>
      <c r="B138" s="270"/>
      <c r="C138" s="270"/>
      <c r="D138" s="270"/>
      <c r="E138" s="460" t="s">
        <v>135</v>
      </c>
      <c r="F138" s="454"/>
      <c r="G138" s="455"/>
      <c r="H138" s="331" t="s">
        <v>191</v>
      </c>
      <c r="I138" s="293"/>
      <c r="J138" s="456" t="s">
        <v>180</v>
      </c>
      <c r="K138" s="457"/>
      <c r="L138" s="332" t="s">
        <v>65</v>
      </c>
      <c r="M138" s="331" t="s">
        <v>191</v>
      </c>
      <c r="N138" s="270"/>
      <c r="O138" s="274"/>
      <c r="P138" s="333"/>
      <c r="Q138" s="334" t="s">
        <v>245</v>
      </c>
      <c r="R138" s="335"/>
      <c r="S138" s="335"/>
      <c r="T138" s="336"/>
      <c r="U138" s="337"/>
      <c r="X138" s="168">
        <v>61</v>
      </c>
      <c r="Y138" s="169" t="s">
        <v>134</v>
      </c>
      <c r="Z138" s="171">
        <f t="shared" si="32"/>
        <v>66700</v>
      </c>
      <c r="AA138" s="386">
        <v>33350</v>
      </c>
      <c r="AB138" s="8"/>
      <c r="AC138" s="8"/>
      <c r="AD138" s="8"/>
      <c r="AE138" s="8"/>
    </row>
    <row r="139" spans="1:31" s="189" customFormat="1" ht="15" customHeight="1" x14ac:dyDescent="0.25">
      <c r="A139" s="338"/>
      <c r="B139" s="338"/>
      <c r="C139" s="338"/>
      <c r="D139" s="338"/>
      <c r="E139" s="339"/>
      <c r="F139" s="339"/>
      <c r="G139" s="339"/>
      <c r="H139" s="340" t="s">
        <v>203</v>
      </c>
      <c r="I139" s="341"/>
      <c r="J139" s="339"/>
      <c r="K139" s="339"/>
      <c r="L139" s="339"/>
      <c r="M139" s="340" t="s">
        <v>203</v>
      </c>
      <c r="N139" s="339"/>
      <c r="O139" s="339"/>
      <c r="P139" s="342" t="s">
        <v>214</v>
      </c>
      <c r="Q139" s="343" t="s">
        <v>218</v>
      </c>
      <c r="R139" s="331" t="s">
        <v>220</v>
      </c>
      <c r="S139" s="331" t="s">
        <v>221</v>
      </c>
      <c r="T139" s="331"/>
      <c r="U139" s="331"/>
      <c r="V139" s="372"/>
      <c r="X139" s="168">
        <v>62</v>
      </c>
      <c r="Y139" s="371" t="s">
        <v>166</v>
      </c>
      <c r="Z139" s="177">
        <f t="shared" si="32"/>
        <v>63600</v>
      </c>
      <c r="AA139" s="386">
        <v>31800</v>
      </c>
      <c r="AB139" s="8"/>
      <c r="AC139" s="8"/>
      <c r="AD139" s="8"/>
      <c r="AE139" s="8"/>
    </row>
    <row r="140" spans="1:31" s="189" customFormat="1" ht="15" customHeight="1" x14ac:dyDescent="0.25">
      <c r="A140" s="344"/>
      <c r="B140" s="344"/>
      <c r="C140" s="344" t="s">
        <v>194</v>
      </c>
      <c r="D140" s="344" t="s">
        <v>200</v>
      </c>
      <c r="E140" s="340" t="s">
        <v>190</v>
      </c>
      <c r="F140" s="340" t="s">
        <v>191</v>
      </c>
      <c r="G140" s="345"/>
      <c r="H140" s="340" t="s">
        <v>202</v>
      </c>
      <c r="I140" s="346"/>
      <c r="J140" s="340" t="s">
        <v>190</v>
      </c>
      <c r="K140" s="340" t="s">
        <v>191</v>
      </c>
      <c r="L140" s="345"/>
      <c r="M140" s="340" t="s">
        <v>202</v>
      </c>
      <c r="N140" s="345"/>
      <c r="O140" s="340" t="s">
        <v>209</v>
      </c>
      <c r="P140" s="347" t="s">
        <v>213</v>
      </c>
      <c r="Q140" s="348" t="s">
        <v>217</v>
      </c>
      <c r="R140" s="340" t="s">
        <v>192</v>
      </c>
      <c r="S140" s="340" t="s">
        <v>192</v>
      </c>
      <c r="T140" s="340" t="s">
        <v>240</v>
      </c>
      <c r="U140" s="340"/>
      <c r="X140" s="170"/>
      <c r="Y140" s="170"/>
      <c r="Z140" s="172">
        <f>SUM(Z78:Z139)</f>
        <v>4557600</v>
      </c>
      <c r="AA140" s="172">
        <f>SUM(AA78:AA139)</f>
        <v>2278800</v>
      </c>
      <c r="AB140" s="8"/>
      <c r="AC140" s="8"/>
      <c r="AD140" s="8"/>
      <c r="AE140" s="8"/>
    </row>
    <row r="141" spans="1:31" s="189" customFormat="1" ht="15" customHeight="1" x14ac:dyDescent="0.25">
      <c r="A141" s="344"/>
      <c r="B141" s="344" t="s">
        <v>194</v>
      </c>
      <c r="C141" s="344" t="s">
        <v>197</v>
      </c>
      <c r="D141" s="344" t="s">
        <v>199</v>
      </c>
      <c r="E141" s="436" t="s">
        <v>239</v>
      </c>
      <c r="F141" s="437"/>
      <c r="G141" s="438"/>
      <c r="H141" s="340" t="s">
        <v>201</v>
      </c>
      <c r="I141" s="346" t="s">
        <v>205</v>
      </c>
      <c r="J141" s="436" t="s">
        <v>239</v>
      </c>
      <c r="K141" s="437"/>
      <c r="L141" s="438"/>
      <c r="M141" s="340" t="s">
        <v>201</v>
      </c>
      <c r="N141" s="340" t="s">
        <v>207</v>
      </c>
      <c r="O141" s="340" t="s">
        <v>210</v>
      </c>
      <c r="P141" s="347" t="s">
        <v>212</v>
      </c>
      <c r="Q141" s="348" t="s">
        <v>216</v>
      </c>
      <c r="R141" s="340" t="s">
        <v>219</v>
      </c>
      <c r="S141" s="340" t="s">
        <v>219</v>
      </c>
      <c r="T141" s="340" t="s">
        <v>241</v>
      </c>
      <c r="U141" s="340" t="s">
        <v>194</v>
      </c>
      <c r="AB141" s="8"/>
      <c r="AC141" s="8"/>
      <c r="AD141" s="8"/>
      <c r="AE141" s="8"/>
    </row>
    <row r="142" spans="1:31" s="189" customFormat="1" ht="15" customHeight="1" x14ac:dyDescent="0.2">
      <c r="A142" s="349" t="s">
        <v>40</v>
      </c>
      <c r="B142" s="349" t="s">
        <v>195</v>
      </c>
      <c r="C142" s="349" t="s">
        <v>196</v>
      </c>
      <c r="D142" s="349" t="s">
        <v>198</v>
      </c>
      <c r="E142" s="350" t="s">
        <v>192</v>
      </c>
      <c r="F142" s="350" t="s">
        <v>193</v>
      </c>
      <c r="G142" s="350" t="s">
        <v>223</v>
      </c>
      <c r="H142" s="350" t="s">
        <v>192</v>
      </c>
      <c r="I142" s="351" t="s">
        <v>204</v>
      </c>
      <c r="J142" s="350" t="s">
        <v>192</v>
      </c>
      <c r="K142" s="350" t="s">
        <v>193</v>
      </c>
      <c r="L142" s="350" t="s">
        <v>223</v>
      </c>
      <c r="M142" s="350" t="s">
        <v>192</v>
      </c>
      <c r="N142" s="350" t="s">
        <v>206</v>
      </c>
      <c r="O142" s="350" t="s">
        <v>208</v>
      </c>
      <c r="P142" s="352" t="s">
        <v>211</v>
      </c>
      <c r="Q142" s="353" t="s">
        <v>215</v>
      </c>
      <c r="R142" s="350" t="s">
        <v>198</v>
      </c>
      <c r="S142" s="350" t="s">
        <v>198</v>
      </c>
      <c r="T142" s="354" t="s">
        <v>192</v>
      </c>
      <c r="U142" s="354" t="s">
        <v>242</v>
      </c>
      <c r="AB142" s="8"/>
      <c r="AC142" s="8"/>
      <c r="AD142" s="8"/>
      <c r="AE142" s="8"/>
    </row>
    <row r="143" spans="1:31" s="189" customFormat="1" ht="15" customHeight="1" x14ac:dyDescent="0.2">
      <c r="A143" s="355"/>
      <c r="B143" s="356"/>
      <c r="C143" s="356"/>
      <c r="D143" s="357"/>
      <c r="E143" s="357"/>
      <c r="F143" s="357"/>
      <c r="G143" s="151">
        <f t="shared" ref="G143" si="33">IF(E143+F143&gt;0,E143+F143,0)</f>
        <v>0</v>
      </c>
      <c r="H143" s="357">
        <f t="shared" ref="H143" si="34">IF(C143&lt;1,0,0)</f>
        <v>0</v>
      </c>
      <c r="I143" s="358"/>
      <c r="J143" s="359"/>
      <c r="K143" s="357"/>
      <c r="L143" s="151">
        <f t="shared" ref="L143" si="35">IF($L$18="Yes",J143+K143,G143)</f>
        <v>0</v>
      </c>
      <c r="M143" s="360">
        <f t="shared" ref="M143" si="36">IF(H143&lt;1,0,0)</f>
        <v>0</v>
      </c>
      <c r="N143" s="182">
        <f t="shared" ref="N143" si="37">IF(H143&lt;1,0,D143/$I$7)</f>
        <v>0</v>
      </c>
      <c r="O143" s="114">
        <f>IF(D143&gt;0,SUM(M143*12)/D143,0)</f>
        <v>0</v>
      </c>
      <c r="P143" s="361"/>
      <c r="Q143" s="362"/>
      <c r="R143" s="138">
        <f t="shared" ref="R143" si="38">IF(D143&lt;1,0,SUM(G143*12)/D143)</f>
        <v>0</v>
      </c>
      <c r="S143" s="124">
        <f t="shared" ref="S143" si="39">IF(D143&lt;1,0,SUM(L143*12)/D143)</f>
        <v>0</v>
      </c>
      <c r="T143" s="321">
        <f>L143-G143</f>
        <v>0</v>
      </c>
      <c r="U143" s="363"/>
      <c r="AB143" s="8"/>
      <c r="AC143" s="8"/>
      <c r="AD143" s="8"/>
      <c r="AE143" s="8"/>
    </row>
    <row r="144" spans="1:31" s="189" customFormat="1" ht="15" customHeight="1" x14ac:dyDescent="0.25">
      <c r="A144" s="131"/>
      <c r="B144" s="60"/>
      <c r="C144" s="60"/>
      <c r="D144" s="60"/>
      <c r="E144" s="60"/>
      <c r="F144" s="60"/>
      <c r="G144" s="60"/>
      <c r="H144" s="60"/>
      <c r="I144" s="204"/>
      <c r="J144" s="18"/>
      <c r="K144" s="18"/>
      <c r="L144" s="54"/>
      <c r="M144" s="165"/>
      <c r="N144" s="18"/>
      <c r="Q144" s="297"/>
      <c r="R144" s="297"/>
      <c r="S144" s="297"/>
      <c r="T144" s="297"/>
      <c r="U144" s="300"/>
      <c r="AB144" s="8"/>
      <c r="AC144" s="8"/>
      <c r="AD144" s="8"/>
      <c r="AE144" s="8"/>
    </row>
    <row r="145" spans="1:42" s="189" customFormat="1" ht="15" customHeight="1" x14ac:dyDescent="0.25">
      <c r="A145" s="131"/>
      <c r="B145" s="60"/>
      <c r="C145" s="60"/>
      <c r="D145" s="60"/>
      <c r="E145" s="60"/>
      <c r="F145" s="60"/>
      <c r="G145" s="60"/>
      <c r="H145" s="60"/>
      <c r="I145" s="204"/>
      <c r="J145" s="18"/>
      <c r="K145" s="18"/>
      <c r="L145" s="54"/>
      <c r="M145" s="165"/>
      <c r="N145" s="18"/>
      <c r="Q145" s="297"/>
      <c r="R145" s="297"/>
      <c r="S145" s="297"/>
      <c r="T145" s="297"/>
      <c r="U145" s="300"/>
      <c r="AB145" s="8"/>
      <c r="AC145" s="8"/>
      <c r="AD145" s="8"/>
      <c r="AE145" s="8"/>
    </row>
    <row r="146" spans="1:42" s="189" customFormat="1" ht="15" customHeight="1" x14ac:dyDescent="0.25">
      <c r="A146" s="131"/>
      <c r="B146" s="60"/>
      <c r="C146" s="60"/>
      <c r="D146" s="60"/>
      <c r="E146" s="60"/>
      <c r="F146" s="60"/>
      <c r="G146" s="60"/>
      <c r="H146" s="60"/>
      <c r="I146" s="204"/>
      <c r="J146" s="18"/>
      <c r="K146" s="18"/>
      <c r="L146" s="54"/>
      <c r="M146" s="165"/>
      <c r="N146" s="18"/>
      <c r="Q146" s="297"/>
      <c r="R146" s="297"/>
      <c r="S146" s="297"/>
      <c r="T146" s="297"/>
      <c r="U146" s="300"/>
    </row>
    <row r="147" spans="1:42" ht="15" customHeight="1" x14ac:dyDescent="0.25">
      <c r="A147" s="60"/>
      <c r="B147" s="60"/>
      <c r="C147" s="60"/>
      <c r="D147" s="60"/>
      <c r="E147" s="60"/>
      <c r="F147" s="60"/>
      <c r="G147" s="60"/>
      <c r="H147" s="60"/>
      <c r="I147" s="204"/>
      <c r="J147" s="18"/>
      <c r="K147" s="18"/>
      <c r="L147" s="18"/>
      <c r="M147" s="273"/>
      <c r="N147" s="18"/>
      <c r="O147" s="60"/>
      <c r="P147" s="60"/>
      <c r="Q147" s="60"/>
      <c r="R147" s="60"/>
      <c r="S147" s="60"/>
      <c r="T147" s="60"/>
      <c r="U147" s="304"/>
      <c r="V147" s="60"/>
      <c r="AB147" s="127" t="s">
        <v>138</v>
      </c>
      <c r="AC147" s="129"/>
      <c r="AD147" s="60"/>
      <c r="AE147" s="60"/>
      <c r="AF147" s="60"/>
      <c r="AG147" s="60"/>
      <c r="AH147" s="60"/>
      <c r="AI147" s="60"/>
      <c r="AJ147" s="60"/>
      <c r="AK147" s="60"/>
      <c r="AL147" s="146"/>
      <c r="AM147"/>
      <c r="AN147" s="60"/>
      <c r="AO147" s="121"/>
      <c r="AP147" s="121"/>
    </row>
    <row r="148" spans="1:42" s="152" customFormat="1" ht="15" customHeight="1" x14ac:dyDescent="0.25">
      <c r="V148" s="60"/>
      <c r="AB148" s="159" t="s">
        <v>162</v>
      </c>
      <c r="AC148" s="129"/>
      <c r="AD148" s="60"/>
      <c r="AE148" s="60"/>
      <c r="AF148" s="60"/>
      <c r="AG148" s="60"/>
      <c r="AH148" s="60"/>
      <c r="AI148" s="60"/>
      <c r="AJ148" s="60"/>
      <c r="AK148" s="60"/>
      <c r="AM148"/>
      <c r="AN148" s="60"/>
    </row>
    <row r="149" spans="1:42" ht="15" customHeight="1" x14ac:dyDescent="0.25">
      <c r="V149" s="60"/>
      <c r="AB149" s="134"/>
      <c r="AC149" s="129" t="s">
        <v>152</v>
      </c>
      <c r="AD149" s="60"/>
      <c r="AE149" s="60"/>
      <c r="AF149" s="60"/>
      <c r="AG149" s="60"/>
      <c r="AH149" s="60"/>
      <c r="AI149" s="60"/>
      <c r="AJ149" s="60"/>
      <c r="AK149" s="60"/>
      <c r="AL149" s="146"/>
      <c r="AM149"/>
      <c r="AN149" s="60"/>
      <c r="AO149" s="121"/>
      <c r="AP149" s="121"/>
    </row>
    <row r="150" spans="1:42" ht="15" customHeight="1" x14ac:dyDescent="0.25">
      <c r="V150" s="60"/>
      <c r="AB150" s="127"/>
      <c r="AC150" s="129" t="s">
        <v>153</v>
      </c>
      <c r="AD150" s="60"/>
      <c r="AE150" s="60"/>
      <c r="AF150" s="60"/>
      <c r="AG150" s="60"/>
      <c r="AH150" s="60"/>
      <c r="AI150" s="60"/>
      <c r="AJ150" s="60"/>
      <c r="AK150" s="60"/>
      <c r="AL150" s="146"/>
      <c r="AM150"/>
      <c r="AN150" s="60"/>
      <c r="AO150" s="121"/>
      <c r="AP150" s="121"/>
    </row>
    <row r="151" spans="1:42" ht="15" customHeight="1" x14ac:dyDescent="0.25">
      <c r="V151" s="60"/>
      <c r="AB151" s="127"/>
      <c r="AC151" s="129"/>
      <c r="AD151" s="60"/>
      <c r="AE151" s="60"/>
      <c r="AF151" s="60"/>
      <c r="AG151" s="60"/>
      <c r="AH151" s="60"/>
      <c r="AI151" s="60"/>
      <c r="AJ151" s="60"/>
      <c r="AK151" s="60"/>
      <c r="AL151" s="146"/>
      <c r="AM151"/>
      <c r="AN151" s="60"/>
      <c r="AO151" s="121"/>
      <c r="AP151" s="121"/>
    </row>
    <row r="152" spans="1:42" ht="15" customHeight="1" x14ac:dyDescent="0.25">
      <c r="V152" s="60"/>
      <c r="AB152" s="127" t="s">
        <v>250</v>
      </c>
      <c r="AC152" s="129"/>
      <c r="AD152" s="60"/>
      <c r="AE152" s="60"/>
      <c r="AF152" s="60"/>
      <c r="AG152" s="60"/>
      <c r="AH152" s="60"/>
      <c r="AI152" s="60"/>
      <c r="AJ152" s="60"/>
      <c r="AK152" s="60"/>
      <c r="AL152" s="146"/>
      <c r="AM152"/>
      <c r="AN152" s="60"/>
      <c r="AO152" s="121"/>
      <c r="AP152" s="121"/>
    </row>
    <row r="153" spans="1:42" ht="15" customHeight="1" x14ac:dyDescent="0.25">
      <c r="V153" s="60"/>
      <c r="AB153" s="127" t="s">
        <v>139</v>
      </c>
      <c r="AC153" s="128"/>
      <c r="AL153" s="146"/>
      <c r="AM153"/>
      <c r="AN153" s="121"/>
      <c r="AO153" s="121"/>
      <c r="AP153" s="121"/>
    </row>
    <row r="154" spans="1:42" ht="15" customHeight="1" x14ac:dyDescent="0.25">
      <c r="V154" s="60"/>
      <c r="AB154" s="130"/>
      <c r="AC154" s="127" t="s">
        <v>140</v>
      </c>
      <c r="AL154" s="146"/>
      <c r="AM154"/>
      <c r="AN154" s="121"/>
      <c r="AO154" s="121"/>
      <c r="AP154" s="121"/>
    </row>
    <row r="155" spans="1:42" ht="15" customHeight="1" x14ac:dyDescent="0.25">
      <c r="V155" s="60"/>
      <c r="AB155" s="130"/>
      <c r="AC155" s="127" t="s">
        <v>141</v>
      </c>
      <c r="AL155" s="146"/>
      <c r="AM155"/>
      <c r="AN155" s="121"/>
      <c r="AO155" s="121"/>
      <c r="AP155" s="121"/>
    </row>
    <row r="156" spans="1:42" ht="15" customHeight="1" x14ac:dyDescent="0.25">
      <c r="V156" s="60"/>
      <c r="AB156" s="130"/>
      <c r="AC156" s="127" t="s">
        <v>142</v>
      </c>
      <c r="AL156" s="146"/>
      <c r="AM156"/>
      <c r="AN156" s="121"/>
      <c r="AO156" s="121"/>
      <c r="AP156" s="121"/>
    </row>
    <row r="157" spans="1:42" s="137" customFormat="1" ht="15" customHeight="1" x14ac:dyDescent="0.25">
      <c r="V157" s="60"/>
      <c r="AB157" s="136"/>
      <c r="AC157" s="134"/>
      <c r="AL157" s="146"/>
      <c r="AM157"/>
    </row>
    <row r="158" spans="1:42" s="137" customFormat="1" ht="15" customHeight="1" x14ac:dyDescent="0.25">
      <c r="V158" s="60"/>
      <c r="AB158" s="134" t="s">
        <v>146</v>
      </c>
      <c r="AC158" s="134"/>
      <c r="AL158" s="146"/>
      <c r="AM158"/>
    </row>
    <row r="159" spans="1:42" ht="15" customHeight="1" x14ac:dyDescent="0.25">
      <c r="V159" s="60"/>
      <c r="AB159" s="135" t="s">
        <v>147</v>
      </c>
      <c r="AL159" s="146"/>
      <c r="AM159"/>
      <c r="AN159" s="121"/>
      <c r="AO159" s="121"/>
      <c r="AP159" s="121"/>
    </row>
    <row r="160" spans="1:42" ht="15" customHeight="1" x14ac:dyDescent="0.25">
      <c r="V160" s="60"/>
      <c r="AB160" s="136" t="s">
        <v>148</v>
      </c>
      <c r="AL160" s="146"/>
      <c r="AM160"/>
      <c r="AN160" s="121"/>
      <c r="AO160" s="121"/>
      <c r="AP160" s="121"/>
    </row>
    <row r="161" spans="1:42" ht="15" customHeight="1" x14ac:dyDescent="0.25">
      <c r="V161" s="60"/>
      <c r="AB161" s="135" t="s">
        <v>149</v>
      </c>
      <c r="AL161" s="146"/>
      <c r="AM161"/>
      <c r="AN161" s="121"/>
      <c r="AO161" s="121"/>
      <c r="AP161" s="121"/>
    </row>
    <row r="162" spans="1:42" ht="15" customHeight="1" x14ac:dyDescent="0.25">
      <c r="V162" s="60"/>
      <c r="AB162" s="134" t="s">
        <v>150</v>
      </c>
      <c r="AL162" s="146"/>
      <c r="AM162"/>
      <c r="AN162" s="121"/>
      <c r="AO162" s="121"/>
      <c r="AP162" s="121"/>
    </row>
    <row r="163" spans="1:42" ht="15" customHeight="1" x14ac:dyDescent="0.25">
      <c r="AB163" s="136" t="s">
        <v>151</v>
      </c>
      <c r="AL163" s="146"/>
      <c r="AM163"/>
      <c r="AN163" s="121"/>
      <c r="AO163" s="121"/>
      <c r="AP163" s="121"/>
    </row>
    <row r="164" spans="1:42" ht="15" customHeight="1" x14ac:dyDescent="0.25">
      <c r="AB164" s="136"/>
      <c r="AL164" s="146"/>
      <c r="AM164"/>
      <c r="AN164" s="121"/>
      <c r="AO164" s="121"/>
      <c r="AP164" s="121"/>
    </row>
    <row r="165" spans="1:42" ht="14.1" customHeight="1" x14ac:dyDescent="0.25">
      <c r="AB165" s="134" t="s">
        <v>143</v>
      </c>
      <c r="AL165" s="146"/>
      <c r="AM165"/>
      <c r="AN165" s="121"/>
      <c r="AO165" s="121"/>
      <c r="AP165" s="121"/>
    </row>
    <row r="166" spans="1:42" ht="14.1" customHeight="1" x14ac:dyDescent="0.25">
      <c r="AB166" s="136" t="s">
        <v>144</v>
      </c>
      <c r="AL166" s="146"/>
      <c r="AM166"/>
      <c r="AN166" s="121"/>
      <c r="AO166" s="121"/>
      <c r="AP166" s="121"/>
    </row>
    <row r="167" spans="1:42" s="44" customFormat="1" ht="14.1" customHeight="1" x14ac:dyDescent="0.25">
      <c r="AB167" s="219" t="s">
        <v>145</v>
      </c>
      <c r="AM167" s="161"/>
    </row>
    <row r="168" spans="1:42" ht="14.1" customHeight="1" x14ac:dyDescent="0.25">
      <c r="I168" s="8"/>
      <c r="M168" s="8"/>
      <c r="N168" s="8"/>
      <c r="O168" s="8"/>
      <c r="P168" s="8"/>
      <c r="U168" s="301"/>
      <c r="AL168" s="146"/>
      <c r="AM168"/>
      <c r="AN168" s="121"/>
      <c r="AO168" s="121"/>
      <c r="AP168" s="121"/>
    </row>
    <row r="169" spans="1:42" s="218" customFormat="1" ht="14.1" customHeight="1" x14ac:dyDescent="0.25">
      <c r="U169" s="305"/>
      <c r="AM169" s="220"/>
    </row>
    <row r="170" spans="1:42" ht="15" customHeight="1" x14ac:dyDescent="0.2">
      <c r="A170" s="113"/>
      <c r="B170" s="113"/>
      <c r="C170" s="113"/>
      <c r="D170" s="113"/>
      <c r="E170" s="113"/>
      <c r="F170" s="113"/>
      <c r="G170" s="113"/>
      <c r="H170" s="113"/>
      <c r="I170" s="208"/>
      <c r="J170" s="113"/>
      <c r="K170" s="113"/>
      <c r="L170" s="113"/>
      <c r="M170" s="209"/>
      <c r="N170" s="113"/>
      <c r="O170" s="113"/>
      <c r="P170" s="113"/>
      <c r="Q170" s="113"/>
      <c r="R170" s="113"/>
      <c r="S170" s="113"/>
      <c r="U170" s="301"/>
    </row>
    <row r="171" spans="1:42" ht="15" customHeight="1" x14ac:dyDescent="0.25"/>
    <row r="172" spans="1:42" ht="15" customHeight="1" x14ac:dyDescent="0.25"/>
    <row r="173" spans="1:42" ht="15" customHeight="1" x14ac:dyDescent="0.25"/>
    <row r="174" spans="1:42" ht="15" customHeight="1" x14ac:dyDescent="0.25"/>
    <row r="175" spans="1:42" ht="15" customHeight="1" x14ac:dyDescent="0.25"/>
    <row r="176" spans="1:42" ht="15" customHeight="1" x14ac:dyDescent="0.25"/>
  </sheetData>
  <sheetProtection algorithmName="SHA-512" hashValue="+YucxhMPDh/HVU64nLfYLoWH6oOcMQ6yYHOfqPKaKYL7+ulzjMWHXmr2ich9Vb411H01qZOGni3aX6UlG+jsqA==" saltValue="f3wds36eqbqLFb+4TwNVTw==" spinCount="100000" sheet="1" selectLockedCells="1"/>
  <mergeCells count="28">
    <mergeCell ref="Q124:S125"/>
    <mergeCell ref="E72:G72"/>
    <mergeCell ref="J72:L72"/>
    <mergeCell ref="J137:L137"/>
    <mergeCell ref="J138:K138"/>
    <mergeCell ref="E74:G74"/>
    <mergeCell ref="E138:G138"/>
    <mergeCell ref="E119:G119"/>
    <mergeCell ref="E141:G141"/>
    <mergeCell ref="J141:L141"/>
    <mergeCell ref="J21:L21"/>
    <mergeCell ref="A3:C3"/>
    <mergeCell ref="A4:C4"/>
    <mergeCell ref="A5:C5"/>
    <mergeCell ref="D3:J3"/>
    <mergeCell ref="D4:J4"/>
    <mergeCell ref="E21:G21"/>
    <mergeCell ref="E18:G18"/>
    <mergeCell ref="J18:K18"/>
    <mergeCell ref="M3:P4"/>
    <mergeCell ref="J17:L17"/>
    <mergeCell ref="D6:G6"/>
    <mergeCell ref="A6:C6"/>
    <mergeCell ref="A7:C7"/>
    <mergeCell ref="D7:E7"/>
    <mergeCell ref="G7:H7"/>
    <mergeCell ref="A12:L14"/>
    <mergeCell ref="A15:K16"/>
  </mergeCells>
  <phoneticPr fontId="9" type="noConversion"/>
  <dataValidations count="3">
    <dataValidation type="list" allowBlank="1" showInputMessage="1" showErrorMessage="1" sqref="D7:E7">
      <formula1>county</formula1>
    </dataValidation>
    <dataValidation type="list" allowBlank="1" showInputMessage="1" showErrorMessage="1" sqref="L18 L138 Q74 Q23:Q69 J9 Q143">
      <formula1>$AC$77:$AC$79</formula1>
    </dataValidation>
    <dataValidation type="list" allowBlank="1" showInputMessage="1" showErrorMessage="1" sqref="P143 P23:P69">
      <formula1>$AE$77:$AE$83</formula1>
    </dataValidation>
  </dataValidations>
  <pageMargins left="0.25" right="0" top="0.65" bottom="0.25" header="0.3" footer="0.3"/>
  <pageSetup fitToHeight="0" orientation="landscape" r:id="rId1"/>
  <headerFooter>
    <oddHeader xml:space="preserve">&amp;L Project Income/Rent Schedule
&amp;RD5 - Occupied Project Information </oddHeader>
    <oddFooter>&amp;C&amp;10Page &amp;P of &amp;N</oddFooter>
  </headerFooter>
  <rowBreaks count="1" manualBreakCount="1">
    <brk id="3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defaultGridColor="0" colorId="40" workbookViewId="0">
      <selection activeCell="B3" sqref="B3:E3"/>
    </sheetView>
  </sheetViews>
  <sheetFormatPr defaultRowHeight="14.25" x14ac:dyDescent="0.2"/>
  <cols>
    <col min="1" max="1" width="17.42578125" style="1" customWidth="1"/>
    <col min="2" max="2" width="14.140625" style="1" customWidth="1"/>
    <col min="3" max="3" width="10.7109375" style="1" customWidth="1"/>
    <col min="4" max="4" width="12.42578125" style="1" customWidth="1"/>
    <col min="5" max="5" width="10.7109375" style="1" customWidth="1"/>
    <col min="6" max="6" width="26" style="1" customWidth="1"/>
    <col min="7" max="7" width="15.5703125" style="1" customWidth="1"/>
    <col min="8" max="16384" width="9.140625" style="1"/>
  </cols>
  <sheetData>
    <row r="1" spans="1:17" s="2" customFormat="1" ht="18" x14ac:dyDescent="0.25">
      <c r="A1" s="22" t="s">
        <v>47</v>
      </c>
      <c r="B1" s="10"/>
      <c r="C1" s="11"/>
      <c r="D1" s="11"/>
      <c r="E1" s="11"/>
      <c r="F1" s="11"/>
    </row>
    <row r="2" spans="1:17" s="2" customFormat="1" ht="18" x14ac:dyDescent="0.25">
      <c r="A2" s="22"/>
      <c r="B2" s="10"/>
      <c r="C2" s="11"/>
      <c r="D2" s="11"/>
      <c r="E2" s="11"/>
      <c r="F2" s="11"/>
    </row>
    <row r="3" spans="1:17" ht="14.25" customHeight="1" x14ac:dyDescent="0.25">
      <c r="A3" s="23" t="s">
        <v>0</v>
      </c>
      <c r="B3" s="472" t="str">
        <f>'Proj Income-Rent Schedule'!D3</f>
        <v xml:space="preserve"> </v>
      </c>
      <c r="C3" s="473"/>
      <c r="D3" s="473"/>
      <c r="E3" s="474"/>
      <c r="F3" s="20"/>
      <c r="G3" s="28"/>
    </row>
    <row r="4" spans="1:17" ht="14.25" customHeight="1" x14ac:dyDescent="0.25">
      <c r="A4" s="23" t="s">
        <v>1</v>
      </c>
      <c r="B4" s="476" t="str">
        <f>'Proj Income-Rent Schedule'!D4</f>
        <v xml:space="preserve"> </v>
      </c>
      <c r="C4" s="477"/>
      <c r="D4" s="477"/>
      <c r="E4" s="478"/>
      <c r="F4" s="20"/>
      <c r="L4" s="475"/>
      <c r="M4" s="475"/>
      <c r="N4" s="475"/>
      <c r="O4" s="475"/>
      <c r="P4" s="475"/>
      <c r="Q4" s="475"/>
    </row>
    <row r="5" spans="1:17" ht="14.25" customHeight="1" x14ac:dyDescent="0.25">
      <c r="A5" s="23" t="s">
        <v>2</v>
      </c>
      <c r="B5" s="99" t="str">
        <f>'Proj Income-Rent Schedule'!D5</f>
        <v xml:space="preserve"> </v>
      </c>
      <c r="C5" s="26"/>
      <c r="D5" s="12"/>
      <c r="E5" s="12"/>
      <c r="F5" s="13"/>
    </row>
    <row r="6" spans="1:17" ht="14.25" customHeight="1" x14ac:dyDescent="0.25">
      <c r="A6" s="23" t="s">
        <v>4</v>
      </c>
      <c r="B6" s="472"/>
      <c r="C6" s="484"/>
      <c r="D6" s="485"/>
      <c r="E6" s="27"/>
      <c r="F6" s="14"/>
    </row>
    <row r="7" spans="1:17" x14ac:dyDescent="0.2">
      <c r="A7" s="15"/>
      <c r="B7" s="15"/>
      <c r="C7" s="14"/>
      <c r="D7" s="14"/>
      <c r="E7" s="14"/>
      <c r="F7" s="14"/>
    </row>
    <row r="8" spans="1:17" x14ac:dyDescent="0.2">
      <c r="A8" s="482" t="s">
        <v>48</v>
      </c>
      <c r="B8" s="482"/>
      <c r="C8" s="482"/>
      <c r="D8" s="482"/>
      <c r="E8" s="482"/>
      <c r="F8" s="482"/>
    </row>
    <row r="9" spans="1:17" x14ac:dyDescent="0.2">
      <c r="A9" s="483"/>
      <c r="B9" s="483"/>
      <c r="C9" s="483"/>
      <c r="D9" s="483"/>
      <c r="E9" s="483"/>
      <c r="F9" s="483"/>
    </row>
    <row r="10" spans="1:17" ht="30" x14ac:dyDescent="0.25">
      <c r="A10" s="40" t="s">
        <v>5</v>
      </c>
      <c r="B10" s="16" t="s">
        <v>8</v>
      </c>
      <c r="C10" s="16" t="s">
        <v>9</v>
      </c>
      <c r="D10" s="16" t="s">
        <v>6</v>
      </c>
      <c r="E10" s="16" t="s">
        <v>7</v>
      </c>
      <c r="F10" s="62" t="s">
        <v>11</v>
      </c>
      <c r="G10" s="4"/>
    </row>
    <row r="11" spans="1:17" x14ac:dyDescent="0.2">
      <c r="A11" s="102"/>
      <c r="B11" s="100"/>
      <c r="C11" s="59" t="str">
        <f t="shared" ref="C11:C22" si="0">IF(B11&lt;1,"",($B$5-B11))</f>
        <v/>
      </c>
      <c r="D11" s="63" t="str">
        <f t="shared" ref="D11" si="1">IF(B11&lt;1, "",(B11/$B$5))</f>
        <v/>
      </c>
      <c r="E11" s="63" t="str">
        <f t="shared" ref="E11" si="2">IF(B11&lt;1,"",(C11/$B$5))</f>
        <v/>
      </c>
      <c r="F11" s="104"/>
      <c r="G11" s="4"/>
    </row>
    <row r="12" spans="1:17" x14ac:dyDescent="0.2">
      <c r="A12" s="102"/>
      <c r="B12" s="100"/>
      <c r="C12" s="59" t="str">
        <f>IF(B12&lt;1,"",($B$5-B12))</f>
        <v/>
      </c>
      <c r="D12" s="63" t="str">
        <f>IF(B12&lt;1, "",(B12/$B$5))</f>
        <v/>
      </c>
      <c r="E12" s="63" t="str">
        <f>IF(B12&lt;1,"",(C12/$B$5))</f>
        <v/>
      </c>
      <c r="F12" s="105"/>
    </row>
    <row r="13" spans="1:17" x14ac:dyDescent="0.2">
      <c r="A13" s="102"/>
      <c r="B13" s="100"/>
      <c r="C13" s="59" t="str">
        <f t="shared" si="0"/>
        <v/>
      </c>
      <c r="D13" s="63" t="str">
        <f t="shared" ref="D13:D22" si="3">IF(B13&lt;1, "",(B13/$B$5))</f>
        <v/>
      </c>
      <c r="E13" s="63" t="str">
        <f t="shared" ref="E13:E22" si="4">IF(B13&lt;1,"",(C13/$B$5))</f>
        <v/>
      </c>
      <c r="F13" s="105"/>
    </row>
    <row r="14" spans="1:17" x14ac:dyDescent="0.2">
      <c r="A14" s="102"/>
      <c r="B14" s="100"/>
      <c r="C14" s="59" t="str">
        <f t="shared" si="0"/>
        <v/>
      </c>
      <c r="D14" s="63" t="str">
        <f t="shared" si="3"/>
        <v/>
      </c>
      <c r="E14" s="63" t="str">
        <f t="shared" si="4"/>
        <v/>
      </c>
      <c r="F14" s="105"/>
    </row>
    <row r="15" spans="1:17" x14ac:dyDescent="0.2">
      <c r="A15" s="102"/>
      <c r="B15" s="100"/>
      <c r="C15" s="59" t="str">
        <f t="shared" si="0"/>
        <v/>
      </c>
      <c r="D15" s="63" t="str">
        <f t="shared" si="3"/>
        <v/>
      </c>
      <c r="E15" s="63" t="str">
        <f t="shared" si="4"/>
        <v/>
      </c>
      <c r="F15" s="105"/>
    </row>
    <row r="16" spans="1:17" x14ac:dyDescent="0.2">
      <c r="A16" s="102"/>
      <c r="B16" s="100"/>
      <c r="C16" s="59" t="str">
        <f t="shared" si="0"/>
        <v/>
      </c>
      <c r="D16" s="63" t="str">
        <f t="shared" si="3"/>
        <v/>
      </c>
      <c r="E16" s="63" t="str">
        <f t="shared" si="4"/>
        <v/>
      </c>
      <c r="F16" s="105"/>
    </row>
    <row r="17" spans="1:15" x14ac:dyDescent="0.2">
      <c r="A17" s="102"/>
      <c r="B17" s="100"/>
      <c r="C17" s="59" t="str">
        <f t="shared" si="0"/>
        <v/>
      </c>
      <c r="D17" s="63" t="str">
        <f t="shared" si="3"/>
        <v/>
      </c>
      <c r="E17" s="63" t="str">
        <f t="shared" si="4"/>
        <v/>
      </c>
      <c r="F17" s="105"/>
    </row>
    <row r="18" spans="1:15" x14ac:dyDescent="0.2">
      <c r="A18" s="102"/>
      <c r="B18" s="100"/>
      <c r="C18" s="59" t="str">
        <f t="shared" si="0"/>
        <v/>
      </c>
      <c r="D18" s="63" t="str">
        <f t="shared" si="3"/>
        <v/>
      </c>
      <c r="E18" s="63" t="str">
        <f t="shared" si="4"/>
        <v/>
      </c>
      <c r="F18" s="105"/>
    </row>
    <row r="19" spans="1:15" x14ac:dyDescent="0.2">
      <c r="A19" s="102"/>
      <c r="B19" s="100"/>
      <c r="C19" s="59" t="str">
        <f t="shared" si="0"/>
        <v/>
      </c>
      <c r="D19" s="63" t="str">
        <f t="shared" si="3"/>
        <v/>
      </c>
      <c r="E19" s="63" t="str">
        <f t="shared" si="4"/>
        <v/>
      </c>
      <c r="F19" s="105"/>
    </row>
    <row r="20" spans="1:15" x14ac:dyDescent="0.2">
      <c r="A20" s="102"/>
      <c r="B20" s="100"/>
      <c r="C20" s="59" t="str">
        <f t="shared" si="0"/>
        <v/>
      </c>
      <c r="D20" s="63" t="str">
        <f t="shared" si="3"/>
        <v/>
      </c>
      <c r="E20" s="63" t="str">
        <f t="shared" si="4"/>
        <v/>
      </c>
      <c r="F20" s="105"/>
    </row>
    <row r="21" spans="1:15" x14ac:dyDescent="0.2">
      <c r="A21" s="102"/>
      <c r="B21" s="100"/>
      <c r="C21" s="59" t="str">
        <f t="shared" si="0"/>
        <v/>
      </c>
      <c r="D21" s="63" t="str">
        <f t="shared" si="3"/>
        <v/>
      </c>
      <c r="E21" s="63" t="str">
        <f t="shared" si="4"/>
        <v/>
      </c>
      <c r="F21" s="105"/>
    </row>
    <row r="22" spans="1:15" ht="15" thickBot="1" x14ac:dyDescent="0.25">
      <c r="A22" s="103"/>
      <c r="B22" s="101"/>
      <c r="C22" s="69" t="str">
        <f t="shared" si="0"/>
        <v/>
      </c>
      <c r="D22" s="70" t="str">
        <f t="shared" si="3"/>
        <v/>
      </c>
      <c r="E22" s="70" t="str">
        <f t="shared" si="4"/>
        <v/>
      </c>
      <c r="F22" s="106"/>
      <c r="G22" s="28"/>
    </row>
    <row r="23" spans="1:15" x14ac:dyDescent="0.2">
      <c r="A23" s="480" t="s">
        <v>10</v>
      </c>
      <c r="B23" s="481"/>
      <c r="C23" s="71" t="e">
        <f>IF($B$5&lt;1, "",AVERAGE(C11:C22))</f>
        <v>#DIV/0!</v>
      </c>
      <c r="D23" s="72" t="e">
        <f>IF($B$5&lt;1, "",AVERAGE(D11:D22))</f>
        <v>#DIV/0!</v>
      </c>
      <c r="E23" s="72" t="e">
        <f>IF($B$5&lt;1, "",AVERAGE(E11:E22))</f>
        <v>#DIV/0!</v>
      </c>
      <c r="F23" s="73"/>
      <c r="G23" s="30"/>
    </row>
    <row r="24" spans="1:15" x14ac:dyDescent="0.2">
      <c r="A24" s="64"/>
      <c r="B24" s="65"/>
      <c r="C24" s="66"/>
      <c r="D24" s="67"/>
      <c r="E24" s="67"/>
      <c r="F24" s="68"/>
    </row>
    <row r="25" spans="1:15" ht="14.25" customHeight="1" x14ac:dyDescent="0.2">
      <c r="A25" s="102"/>
      <c r="B25" s="100"/>
      <c r="C25" s="59" t="str">
        <f t="shared" ref="C25:C36" si="5">IF(B25&lt;1,"",($B$5-B25))</f>
        <v/>
      </c>
      <c r="D25" s="63" t="str">
        <f t="shared" ref="D25:D36" si="6">IF(B25&lt;1, "",(B25/$B$5))</f>
        <v/>
      </c>
      <c r="E25" s="63" t="str">
        <f t="shared" ref="E25:E36" si="7">IF(B25&lt;1,"",(C25/$B$5))</f>
        <v/>
      </c>
      <c r="F25" s="105"/>
    </row>
    <row r="26" spans="1:15" ht="14.25" customHeight="1" x14ac:dyDescent="0.25">
      <c r="A26" s="102"/>
      <c r="B26" s="100"/>
      <c r="C26" s="59" t="str">
        <f t="shared" si="5"/>
        <v/>
      </c>
      <c r="D26" s="63" t="str">
        <f t="shared" si="6"/>
        <v/>
      </c>
      <c r="E26" s="63" t="str">
        <f t="shared" si="7"/>
        <v/>
      </c>
      <c r="F26" s="105"/>
      <c r="H26" s="475"/>
      <c r="I26" s="475"/>
      <c r="J26" s="475"/>
      <c r="K26" s="475"/>
      <c r="L26" s="475"/>
      <c r="M26" s="475"/>
    </row>
    <row r="27" spans="1:15" x14ac:dyDescent="0.2">
      <c r="A27" s="102"/>
      <c r="B27" s="100"/>
      <c r="C27" s="59" t="str">
        <f t="shared" si="5"/>
        <v/>
      </c>
      <c r="D27" s="63" t="str">
        <f t="shared" si="6"/>
        <v/>
      </c>
      <c r="E27" s="63" t="str">
        <f t="shared" si="7"/>
        <v/>
      </c>
      <c r="F27" s="105"/>
    </row>
    <row r="28" spans="1:15" x14ac:dyDescent="0.2">
      <c r="A28" s="102"/>
      <c r="B28" s="100"/>
      <c r="C28" s="59" t="str">
        <f t="shared" si="5"/>
        <v/>
      </c>
      <c r="D28" s="63" t="str">
        <f t="shared" si="6"/>
        <v/>
      </c>
      <c r="E28" s="63" t="str">
        <f t="shared" si="7"/>
        <v/>
      </c>
      <c r="F28" s="105"/>
    </row>
    <row r="29" spans="1:15" x14ac:dyDescent="0.2">
      <c r="A29" s="102"/>
      <c r="B29" s="100"/>
      <c r="C29" s="59" t="str">
        <f t="shared" si="5"/>
        <v/>
      </c>
      <c r="D29" s="63" t="str">
        <f t="shared" si="6"/>
        <v/>
      </c>
      <c r="E29" s="63" t="str">
        <f t="shared" si="7"/>
        <v/>
      </c>
      <c r="F29" s="105"/>
    </row>
    <row r="30" spans="1:15" ht="14.25" customHeight="1" x14ac:dyDescent="0.25">
      <c r="A30" s="102"/>
      <c r="B30" s="100"/>
      <c r="C30" s="59" t="str">
        <f t="shared" si="5"/>
        <v/>
      </c>
      <c r="D30" s="63" t="str">
        <f t="shared" si="6"/>
        <v/>
      </c>
      <c r="E30" s="63" t="str">
        <f t="shared" si="7"/>
        <v/>
      </c>
      <c r="F30" s="105"/>
      <c r="J30" s="3"/>
      <c r="K30" s="2"/>
      <c r="L30" s="2"/>
      <c r="M30" s="2"/>
      <c r="N30" s="2"/>
      <c r="O30" s="2"/>
    </row>
    <row r="31" spans="1:15" ht="15" x14ac:dyDescent="0.25">
      <c r="A31" s="102"/>
      <c r="B31" s="100"/>
      <c r="C31" s="59" t="str">
        <f t="shared" si="5"/>
        <v/>
      </c>
      <c r="D31" s="63" t="str">
        <f t="shared" si="6"/>
        <v/>
      </c>
      <c r="E31" s="63" t="str">
        <f t="shared" si="7"/>
        <v/>
      </c>
      <c r="F31" s="105"/>
      <c r="G31" s="479"/>
      <c r="H31" s="479"/>
      <c r="I31" s="479"/>
    </row>
    <row r="32" spans="1:15" x14ac:dyDescent="0.2">
      <c r="A32" s="102"/>
      <c r="B32" s="100"/>
      <c r="C32" s="59" t="str">
        <f t="shared" si="5"/>
        <v/>
      </c>
      <c r="D32" s="63" t="str">
        <f t="shared" si="6"/>
        <v/>
      </c>
      <c r="E32" s="63" t="str">
        <f t="shared" si="7"/>
        <v/>
      </c>
      <c r="F32" s="105"/>
    </row>
    <row r="33" spans="1:6" x14ac:dyDescent="0.2">
      <c r="A33" s="102"/>
      <c r="B33" s="100"/>
      <c r="C33" s="59" t="str">
        <f t="shared" si="5"/>
        <v/>
      </c>
      <c r="D33" s="63" t="str">
        <f t="shared" si="6"/>
        <v/>
      </c>
      <c r="E33" s="63" t="str">
        <f t="shared" si="7"/>
        <v/>
      </c>
      <c r="F33" s="105"/>
    </row>
    <row r="34" spans="1:6" x14ac:dyDescent="0.2">
      <c r="A34" s="102"/>
      <c r="B34" s="100"/>
      <c r="C34" s="59" t="str">
        <f t="shared" si="5"/>
        <v/>
      </c>
      <c r="D34" s="63" t="str">
        <f t="shared" si="6"/>
        <v/>
      </c>
      <c r="E34" s="63" t="str">
        <f t="shared" si="7"/>
        <v/>
      </c>
      <c r="F34" s="105"/>
    </row>
    <row r="35" spans="1:6" x14ac:dyDescent="0.2">
      <c r="A35" s="102"/>
      <c r="B35" s="100"/>
      <c r="C35" s="59" t="str">
        <f t="shared" si="5"/>
        <v/>
      </c>
      <c r="D35" s="63" t="str">
        <f t="shared" si="6"/>
        <v/>
      </c>
      <c r="E35" s="63" t="str">
        <f t="shared" si="7"/>
        <v/>
      </c>
      <c r="F35" s="105"/>
    </row>
    <row r="36" spans="1:6" ht="15" thickBot="1" x14ac:dyDescent="0.25">
      <c r="A36" s="103"/>
      <c r="B36" s="101"/>
      <c r="C36" s="69" t="str">
        <f t="shared" si="5"/>
        <v/>
      </c>
      <c r="D36" s="70" t="str">
        <f t="shared" si="6"/>
        <v/>
      </c>
      <c r="E36" s="70" t="str">
        <f t="shared" si="7"/>
        <v/>
      </c>
      <c r="F36" s="106"/>
    </row>
    <row r="37" spans="1:6" x14ac:dyDescent="0.2">
      <c r="A37" s="480" t="s">
        <v>10</v>
      </c>
      <c r="B37" s="481"/>
      <c r="C37" s="71" t="e">
        <f>IF($B$5&lt;1, "",AVERAGE(C25:C36))</f>
        <v>#DIV/0!</v>
      </c>
      <c r="D37" s="74" t="e">
        <f>IF($B$5&lt;1, "",AVERAGE(D25:D36))</f>
        <v>#DIV/0!</v>
      </c>
      <c r="E37" s="74" t="e">
        <f>IF($B$5&lt;1, "",AVERAGE(E25:E36))</f>
        <v>#DIV/0!</v>
      </c>
      <c r="F37" s="73"/>
    </row>
    <row r="38" spans="1:6" x14ac:dyDescent="0.2">
      <c r="A38" s="17"/>
      <c r="B38" s="14"/>
      <c r="C38" s="14"/>
      <c r="D38" s="19"/>
      <c r="E38" s="19"/>
      <c r="F38" s="18"/>
    </row>
    <row r="39" spans="1:6" x14ac:dyDescent="0.2">
      <c r="A39" s="14" t="s">
        <v>59</v>
      </c>
      <c r="B39" s="14"/>
      <c r="C39" s="14"/>
      <c r="D39" s="19"/>
      <c r="E39" s="19"/>
      <c r="F39" s="18"/>
    </row>
    <row r="40" spans="1:6" x14ac:dyDescent="0.2">
      <c r="A40" s="21" t="s">
        <v>36</v>
      </c>
      <c r="B40" s="463"/>
      <c r="C40" s="464"/>
      <c r="D40" s="464"/>
      <c r="E40" s="464"/>
      <c r="F40" s="465"/>
    </row>
    <row r="41" spans="1:6" ht="14.25" customHeight="1" x14ac:dyDescent="0.2">
      <c r="A41" s="21"/>
      <c r="B41" s="466"/>
      <c r="C41" s="467"/>
      <c r="D41" s="467"/>
      <c r="E41" s="467"/>
      <c r="F41" s="468"/>
    </row>
    <row r="42" spans="1:6" ht="14.25" customHeight="1" x14ac:dyDescent="0.2">
      <c r="A42" s="14"/>
      <c r="B42" s="466"/>
      <c r="C42" s="467"/>
      <c r="D42" s="467"/>
      <c r="E42" s="467"/>
      <c r="F42" s="468"/>
    </row>
    <row r="43" spans="1:6" ht="14.25" customHeight="1" x14ac:dyDescent="0.2">
      <c r="A43" s="14"/>
      <c r="B43" s="466"/>
      <c r="C43" s="467"/>
      <c r="D43" s="467"/>
      <c r="E43" s="467"/>
      <c r="F43" s="468"/>
    </row>
    <row r="44" spans="1:6" ht="14.25" customHeight="1" x14ac:dyDescent="0.2">
      <c r="A44" s="14"/>
      <c r="B44" s="466"/>
      <c r="C44" s="467"/>
      <c r="D44" s="467"/>
      <c r="E44" s="467"/>
      <c r="F44" s="468"/>
    </row>
    <row r="45" spans="1:6" ht="14.25" customHeight="1" x14ac:dyDescent="0.2">
      <c r="A45" s="14"/>
      <c r="B45" s="469"/>
      <c r="C45" s="470"/>
      <c r="D45" s="470"/>
      <c r="E45" s="470"/>
      <c r="F45" s="471"/>
    </row>
    <row r="46" spans="1:6" ht="14.25" customHeight="1" x14ac:dyDescent="0.2">
      <c r="A46" s="14"/>
      <c r="F46" s="95" t="s">
        <v>252</v>
      </c>
    </row>
    <row r="47" spans="1:6" x14ac:dyDescent="0.2">
      <c r="C47" s="14"/>
      <c r="D47" s="19"/>
      <c r="E47" s="19"/>
      <c r="F47" s="18"/>
    </row>
    <row r="48" spans="1:6" x14ac:dyDescent="0.2">
      <c r="C48" s="14"/>
      <c r="D48" s="19"/>
      <c r="E48" s="19"/>
      <c r="F48" s="18"/>
    </row>
    <row r="49" spans="3:6" x14ac:dyDescent="0.2">
      <c r="C49" s="14"/>
      <c r="D49" s="19"/>
      <c r="E49" s="19"/>
      <c r="F49" s="18"/>
    </row>
    <row r="50" spans="3:6" x14ac:dyDescent="0.2">
      <c r="C50" s="14"/>
      <c r="D50" s="19"/>
      <c r="E50" s="19"/>
      <c r="F50" s="18"/>
    </row>
    <row r="51" spans="3:6" x14ac:dyDescent="0.2">
      <c r="C51" s="14"/>
      <c r="D51" s="19"/>
      <c r="E51" s="19"/>
      <c r="F51" s="18"/>
    </row>
    <row r="52" spans="3:6" x14ac:dyDescent="0.2">
      <c r="C52" s="14"/>
      <c r="D52" s="19"/>
      <c r="E52" s="19"/>
      <c r="F52" s="18"/>
    </row>
    <row r="53" spans="3:6" x14ac:dyDescent="0.2">
      <c r="C53" s="14"/>
      <c r="D53" s="19"/>
      <c r="E53" s="19"/>
      <c r="F53" s="18"/>
    </row>
    <row r="54" spans="3:6" x14ac:dyDescent="0.2">
      <c r="C54" s="14"/>
      <c r="D54" s="19"/>
      <c r="E54" s="19"/>
      <c r="F54" s="18"/>
    </row>
    <row r="55" spans="3:6" x14ac:dyDescent="0.2">
      <c r="C55" s="14"/>
      <c r="D55" s="19"/>
      <c r="E55" s="19"/>
      <c r="F55" s="18"/>
    </row>
    <row r="56" spans="3:6" x14ac:dyDescent="0.2">
      <c r="C56" s="14"/>
      <c r="D56" s="19"/>
      <c r="E56" s="19"/>
      <c r="F56" s="18"/>
    </row>
    <row r="57" spans="3:6" x14ac:dyDescent="0.2">
      <c r="C57" s="14"/>
      <c r="D57" s="19"/>
      <c r="E57" s="19"/>
      <c r="F57" s="18"/>
    </row>
    <row r="58" spans="3:6" x14ac:dyDescent="0.2">
      <c r="C58" s="14"/>
      <c r="D58" s="19"/>
      <c r="E58" s="19"/>
      <c r="F58" s="18"/>
    </row>
    <row r="59" spans="3:6" x14ac:dyDescent="0.2">
      <c r="C59" s="14"/>
      <c r="D59" s="19"/>
      <c r="E59" s="19"/>
      <c r="F59" s="18"/>
    </row>
    <row r="60" spans="3:6" x14ac:dyDescent="0.2">
      <c r="C60" s="14"/>
      <c r="D60" s="19"/>
      <c r="E60" s="19"/>
      <c r="F60" s="18"/>
    </row>
    <row r="61" spans="3:6" x14ac:dyDescent="0.2">
      <c r="C61" s="14"/>
      <c r="D61" s="19"/>
      <c r="E61" s="19"/>
      <c r="F61" s="18"/>
    </row>
    <row r="62" spans="3:6" x14ac:dyDescent="0.2">
      <c r="C62" s="14"/>
      <c r="D62" s="19"/>
      <c r="E62" s="19"/>
      <c r="F62" s="18"/>
    </row>
    <row r="63" spans="3:6" x14ac:dyDescent="0.2">
      <c r="C63" s="14"/>
      <c r="D63" s="19"/>
      <c r="E63" s="19"/>
      <c r="F63" s="18"/>
    </row>
    <row r="64" spans="3:6" x14ac:dyDescent="0.2">
      <c r="C64" s="14"/>
      <c r="D64" s="19"/>
      <c r="E64" s="19"/>
      <c r="F64" s="18"/>
    </row>
    <row r="65" spans="3:6" x14ac:dyDescent="0.2">
      <c r="C65" s="14"/>
      <c r="D65" s="19"/>
      <c r="E65" s="19"/>
      <c r="F65" s="18"/>
    </row>
    <row r="66" spans="3:6" x14ac:dyDescent="0.2">
      <c r="C66" s="14"/>
      <c r="D66" s="19"/>
      <c r="E66" s="19"/>
      <c r="F66" s="18"/>
    </row>
    <row r="67" spans="3:6" x14ac:dyDescent="0.2">
      <c r="C67" s="14"/>
      <c r="D67" s="19"/>
      <c r="E67" s="19"/>
      <c r="F67" s="18"/>
    </row>
    <row r="68" spans="3:6" x14ac:dyDescent="0.2">
      <c r="C68" s="14"/>
      <c r="D68" s="19"/>
      <c r="E68" s="19"/>
      <c r="F68" s="18"/>
    </row>
    <row r="69" spans="3:6" x14ac:dyDescent="0.2">
      <c r="C69" s="14"/>
      <c r="D69" s="19"/>
      <c r="E69" s="19"/>
      <c r="F69" s="18"/>
    </row>
    <row r="70" spans="3:6" x14ac:dyDescent="0.2">
      <c r="C70" s="14"/>
      <c r="D70" s="19"/>
      <c r="E70" s="19"/>
      <c r="F70" s="18"/>
    </row>
    <row r="71" spans="3:6" x14ac:dyDescent="0.2">
      <c r="C71" s="14"/>
      <c r="D71" s="19"/>
      <c r="E71" s="19"/>
      <c r="F71" s="18"/>
    </row>
    <row r="72" spans="3:6" x14ac:dyDescent="0.2">
      <c r="C72" s="14"/>
      <c r="D72" s="19"/>
      <c r="E72" s="19"/>
      <c r="F72" s="18"/>
    </row>
    <row r="73" spans="3:6" x14ac:dyDescent="0.2">
      <c r="C73" s="14"/>
      <c r="D73" s="19"/>
      <c r="E73" s="19"/>
      <c r="F73" s="18"/>
    </row>
    <row r="74" spans="3:6" x14ac:dyDescent="0.2">
      <c r="C74" s="14"/>
      <c r="D74" s="19"/>
      <c r="E74" s="19"/>
      <c r="F74" s="18"/>
    </row>
    <row r="75" spans="3:6" x14ac:dyDescent="0.2">
      <c r="C75" s="14"/>
      <c r="D75" s="19"/>
      <c r="E75" s="19"/>
      <c r="F75" s="18"/>
    </row>
    <row r="76" spans="3:6" x14ac:dyDescent="0.2">
      <c r="C76" s="14"/>
      <c r="D76" s="19"/>
      <c r="E76" s="19"/>
      <c r="F76" s="18"/>
    </row>
    <row r="77" spans="3:6" x14ac:dyDescent="0.2">
      <c r="C77" s="14"/>
      <c r="D77" s="19"/>
      <c r="E77" s="19"/>
      <c r="F77" s="18"/>
    </row>
    <row r="78" spans="3:6" x14ac:dyDescent="0.2">
      <c r="C78" s="14"/>
      <c r="D78" s="19"/>
      <c r="E78" s="19"/>
      <c r="F78" s="18"/>
    </row>
    <row r="79" spans="3:6" x14ac:dyDescent="0.2">
      <c r="C79" s="14"/>
      <c r="D79" s="19"/>
      <c r="E79" s="19"/>
      <c r="F79" s="18"/>
    </row>
    <row r="80" spans="3:6" x14ac:dyDescent="0.2">
      <c r="C80" s="14"/>
      <c r="D80" s="19"/>
      <c r="E80" s="19"/>
      <c r="F80" s="18"/>
    </row>
    <row r="81" spans="3:6" x14ac:dyDescent="0.2">
      <c r="C81" s="14"/>
      <c r="D81" s="19"/>
      <c r="E81" s="19"/>
      <c r="F81" s="18"/>
    </row>
    <row r="82" spans="3:6" x14ac:dyDescent="0.2">
      <c r="C82" s="14"/>
      <c r="D82" s="19"/>
      <c r="E82" s="19"/>
      <c r="F82" s="18"/>
    </row>
    <row r="83" spans="3:6" x14ac:dyDescent="0.2">
      <c r="C83" s="14"/>
      <c r="D83" s="19"/>
      <c r="E83" s="19"/>
      <c r="F83" s="18"/>
    </row>
    <row r="84" spans="3:6" x14ac:dyDescent="0.2">
      <c r="C84" s="14"/>
      <c r="D84" s="19"/>
      <c r="E84" s="19"/>
      <c r="F84" s="18"/>
    </row>
    <row r="85" spans="3:6" x14ac:dyDescent="0.2">
      <c r="C85" s="14"/>
      <c r="D85" s="19"/>
      <c r="E85" s="19"/>
      <c r="F85" s="18"/>
    </row>
    <row r="86" spans="3:6" x14ac:dyDescent="0.2">
      <c r="C86" s="14"/>
      <c r="D86" s="19"/>
      <c r="E86" s="19"/>
      <c r="F86" s="18"/>
    </row>
    <row r="87" spans="3:6" x14ac:dyDescent="0.2">
      <c r="C87" s="14"/>
      <c r="D87" s="19"/>
      <c r="E87" s="19"/>
      <c r="F87" s="18"/>
    </row>
    <row r="88" spans="3:6" x14ac:dyDescent="0.2">
      <c r="C88" s="14"/>
      <c r="D88" s="19"/>
      <c r="E88" s="19"/>
      <c r="F88" s="18"/>
    </row>
    <row r="89" spans="3:6" x14ac:dyDescent="0.2">
      <c r="C89" s="14"/>
      <c r="D89" s="19"/>
      <c r="E89" s="19"/>
      <c r="F89" s="18"/>
    </row>
    <row r="90" spans="3:6" x14ac:dyDescent="0.2">
      <c r="C90" s="14"/>
      <c r="D90" s="19"/>
      <c r="E90" s="19"/>
      <c r="F90" s="18"/>
    </row>
    <row r="91" spans="3:6" x14ac:dyDescent="0.2">
      <c r="C91" s="14"/>
      <c r="D91" s="19"/>
      <c r="E91" s="19"/>
      <c r="F91" s="18"/>
    </row>
    <row r="92" spans="3:6" x14ac:dyDescent="0.2">
      <c r="C92" s="14"/>
      <c r="D92" s="19"/>
      <c r="E92" s="19"/>
      <c r="F92" s="18"/>
    </row>
    <row r="93" spans="3:6" x14ac:dyDescent="0.2">
      <c r="C93" s="14"/>
      <c r="D93" s="19"/>
      <c r="E93" s="19"/>
      <c r="F93" s="18"/>
    </row>
    <row r="94" spans="3:6" x14ac:dyDescent="0.2">
      <c r="C94" s="14"/>
      <c r="D94" s="19"/>
      <c r="E94" s="19"/>
      <c r="F94" s="18"/>
    </row>
    <row r="95" spans="3:6" x14ac:dyDescent="0.2">
      <c r="C95" s="14"/>
      <c r="D95" s="19"/>
      <c r="E95" s="19"/>
      <c r="F95" s="18"/>
    </row>
    <row r="96" spans="3:6" x14ac:dyDescent="0.2">
      <c r="C96" s="14"/>
      <c r="D96" s="19"/>
      <c r="E96" s="19"/>
      <c r="F96" s="18"/>
    </row>
    <row r="97" spans="3:6" x14ac:dyDescent="0.2">
      <c r="C97" s="14"/>
      <c r="D97" s="19"/>
      <c r="E97" s="19"/>
      <c r="F97" s="18"/>
    </row>
    <row r="98" spans="3:6" x14ac:dyDescent="0.2">
      <c r="C98" s="14"/>
      <c r="D98" s="19"/>
      <c r="E98" s="19"/>
      <c r="F98" s="18"/>
    </row>
    <row r="99" spans="3:6" x14ac:dyDescent="0.2">
      <c r="C99" s="14"/>
      <c r="D99" s="19"/>
      <c r="E99" s="19"/>
      <c r="F99" s="18"/>
    </row>
    <row r="100" spans="3:6" x14ac:dyDescent="0.2">
      <c r="C100" s="14"/>
      <c r="D100" s="19"/>
      <c r="E100" s="19"/>
      <c r="F100" s="18"/>
    </row>
    <row r="101" spans="3:6" x14ac:dyDescent="0.2">
      <c r="C101" s="14"/>
      <c r="D101" s="19"/>
      <c r="E101" s="19"/>
      <c r="F101" s="18"/>
    </row>
    <row r="102" spans="3:6" x14ac:dyDescent="0.2">
      <c r="C102" s="14"/>
      <c r="D102" s="19"/>
      <c r="E102" s="19"/>
      <c r="F102" s="18"/>
    </row>
    <row r="103" spans="3:6" x14ac:dyDescent="0.2">
      <c r="C103" s="14"/>
      <c r="D103" s="19"/>
      <c r="E103" s="19"/>
      <c r="F103" s="18"/>
    </row>
    <row r="104" spans="3:6" x14ac:dyDescent="0.2">
      <c r="C104" s="14"/>
      <c r="D104" s="19"/>
      <c r="E104" s="19"/>
      <c r="F104" s="18"/>
    </row>
    <row r="105" spans="3:6" x14ac:dyDescent="0.2">
      <c r="C105" s="14"/>
      <c r="D105" s="19"/>
      <c r="E105" s="19"/>
      <c r="F105" s="18"/>
    </row>
    <row r="106" spans="3:6" x14ac:dyDescent="0.2">
      <c r="C106" s="14"/>
      <c r="D106" s="19"/>
      <c r="E106" s="19"/>
      <c r="F106" s="18"/>
    </row>
    <row r="107" spans="3:6" x14ac:dyDescent="0.2">
      <c r="C107" s="14"/>
      <c r="D107" s="19"/>
      <c r="E107" s="19"/>
      <c r="F107" s="18"/>
    </row>
    <row r="108" spans="3:6" x14ac:dyDescent="0.2">
      <c r="C108" s="14"/>
      <c r="D108" s="19"/>
      <c r="E108" s="19"/>
      <c r="F108" s="18"/>
    </row>
    <row r="109" spans="3:6" x14ac:dyDescent="0.2">
      <c r="C109" s="14"/>
      <c r="D109" s="19"/>
      <c r="E109" s="19"/>
      <c r="F109" s="18"/>
    </row>
    <row r="110" spans="3:6" x14ac:dyDescent="0.2">
      <c r="C110" s="14"/>
      <c r="D110" s="19"/>
      <c r="E110" s="19"/>
      <c r="F110" s="18"/>
    </row>
    <row r="111" spans="3:6" x14ac:dyDescent="0.2">
      <c r="C111" s="14"/>
      <c r="D111" s="19"/>
      <c r="E111" s="19"/>
      <c r="F111" s="18"/>
    </row>
    <row r="112" spans="3:6" x14ac:dyDescent="0.2">
      <c r="C112" s="14"/>
      <c r="D112" s="19"/>
      <c r="E112" s="19"/>
      <c r="F112" s="18"/>
    </row>
    <row r="113" spans="3:6" x14ac:dyDescent="0.2">
      <c r="C113" s="14"/>
      <c r="D113" s="19"/>
      <c r="E113" s="19"/>
      <c r="F113" s="18"/>
    </row>
    <row r="114" spans="3:6" x14ac:dyDescent="0.2">
      <c r="C114" s="14"/>
      <c r="D114" s="19"/>
      <c r="E114" s="19"/>
      <c r="F114" s="18"/>
    </row>
    <row r="115" spans="3:6" x14ac:dyDescent="0.2">
      <c r="C115" s="14"/>
      <c r="D115" s="19"/>
      <c r="E115" s="19"/>
      <c r="F115" s="18"/>
    </row>
    <row r="116" spans="3:6" x14ac:dyDescent="0.2">
      <c r="C116" s="14"/>
      <c r="D116" s="19"/>
      <c r="E116" s="19"/>
      <c r="F116" s="18"/>
    </row>
    <row r="117" spans="3:6" x14ac:dyDescent="0.2">
      <c r="C117" s="14"/>
      <c r="D117" s="19"/>
      <c r="E117" s="19"/>
      <c r="F117" s="18"/>
    </row>
    <row r="118" spans="3:6" x14ac:dyDescent="0.2">
      <c r="C118" s="14"/>
      <c r="D118" s="19"/>
      <c r="E118" s="19"/>
      <c r="F118" s="18"/>
    </row>
    <row r="119" spans="3:6" x14ac:dyDescent="0.2">
      <c r="C119" s="14"/>
      <c r="D119" s="19"/>
      <c r="E119" s="19"/>
      <c r="F119" s="18"/>
    </row>
    <row r="120" spans="3:6" x14ac:dyDescent="0.2">
      <c r="C120" s="14"/>
      <c r="D120" s="19"/>
      <c r="E120" s="19"/>
      <c r="F120" s="18"/>
    </row>
    <row r="121" spans="3:6" x14ac:dyDescent="0.2">
      <c r="C121" s="14"/>
      <c r="D121" s="19"/>
      <c r="E121" s="19"/>
      <c r="F121" s="18"/>
    </row>
    <row r="122" spans="3:6" x14ac:dyDescent="0.2">
      <c r="C122" s="14"/>
      <c r="D122" s="19"/>
      <c r="E122" s="19"/>
      <c r="F122" s="18"/>
    </row>
    <row r="123" spans="3:6" x14ac:dyDescent="0.2">
      <c r="C123" s="14"/>
      <c r="D123" s="19"/>
      <c r="E123" s="19"/>
      <c r="F123" s="18"/>
    </row>
    <row r="124" spans="3:6" x14ac:dyDescent="0.2">
      <c r="C124" s="14"/>
      <c r="D124" s="19"/>
      <c r="E124" s="19"/>
      <c r="F124" s="18"/>
    </row>
    <row r="125" spans="3:6" x14ac:dyDescent="0.2">
      <c r="C125" s="14"/>
      <c r="D125" s="19"/>
      <c r="E125" s="19"/>
      <c r="F125" s="18"/>
    </row>
    <row r="126" spans="3:6" x14ac:dyDescent="0.2">
      <c r="C126" s="14"/>
      <c r="D126" s="19"/>
      <c r="E126" s="19"/>
      <c r="F126" s="18"/>
    </row>
    <row r="127" spans="3:6" x14ac:dyDescent="0.2">
      <c r="C127" s="14"/>
      <c r="D127" s="19"/>
      <c r="E127" s="19"/>
      <c r="F127" s="18"/>
    </row>
    <row r="128" spans="3:6" x14ac:dyDescent="0.2">
      <c r="C128" s="14"/>
      <c r="D128" s="19"/>
      <c r="E128" s="19"/>
      <c r="F128" s="18"/>
    </row>
    <row r="129" spans="3:6" x14ac:dyDescent="0.2">
      <c r="C129" s="14"/>
      <c r="D129" s="19"/>
      <c r="E129" s="19"/>
      <c r="F129" s="18"/>
    </row>
    <row r="130" spans="3:6" x14ac:dyDescent="0.2">
      <c r="C130" s="14"/>
      <c r="D130" s="19"/>
      <c r="E130" s="19"/>
      <c r="F130" s="18"/>
    </row>
    <row r="131" spans="3:6" x14ac:dyDescent="0.2">
      <c r="C131" s="14"/>
      <c r="D131" s="19"/>
      <c r="E131" s="19"/>
      <c r="F131" s="18"/>
    </row>
    <row r="132" spans="3:6" x14ac:dyDescent="0.2">
      <c r="C132" s="14"/>
      <c r="D132" s="19"/>
      <c r="E132" s="19"/>
      <c r="F132" s="18"/>
    </row>
    <row r="133" spans="3:6" x14ac:dyDescent="0.2">
      <c r="C133" s="14"/>
      <c r="D133" s="19"/>
      <c r="E133" s="19"/>
      <c r="F133" s="18"/>
    </row>
    <row r="134" spans="3:6" x14ac:dyDescent="0.2">
      <c r="C134" s="14"/>
      <c r="D134" s="19"/>
      <c r="E134" s="19"/>
      <c r="F134" s="18"/>
    </row>
    <row r="135" spans="3:6" x14ac:dyDescent="0.2">
      <c r="C135" s="14"/>
      <c r="D135" s="19"/>
      <c r="E135" s="19"/>
      <c r="F135" s="18"/>
    </row>
    <row r="136" spans="3:6" x14ac:dyDescent="0.2">
      <c r="C136" s="14"/>
      <c r="D136" s="19"/>
      <c r="E136" s="19"/>
      <c r="F136" s="18"/>
    </row>
    <row r="137" spans="3:6" x14ac:dyDescent="0.2">
      <c r="C137" s="14"/>
      <c r="D137" s="19"/>
      <c r="E137" s="19"/>
      <c r="F137" s="18"/>
    </row>
    <row r="138" spans="3:6" x14ac:dyDescent="0.2">
      <c r="C138" s="14"/>
      <c r="D138" s="19"/>
      <c r="E138" s="19"/>
      <c r="F138" s="18"/>
    </row>
    <row r="139" spans="3:6" x14ac:dyDescent="0.2">
      <c r="C139" s="14"/>
      <c r="D139" s="19"/>
      <c r="E139" s="19"/>
      <c r="F139" s="18"/>
    </row>
    <row r="140" spans="3:6" x14ac:dyDescent="0.2">
      <c r="C140" s="14"/>
      <c r="D140" s="18"/>
      <c r="E140" s="18"/>
      <c r="F140" s="18"/>
    </row>
  </sheetData>
  <sheetProtection algorithmName="SHA-512" hashValue="MUxOXIzRwMarib0shOrNSwkD+S+/AruzCCkeG9APYS20uZ29WZ4Mb3Q6i1F9FItV/GO240zAi6V6GOWOnGtKmw==" saltValue="cazGGvBTSF/0hFsakDex1A==" spinCount="100000" sheet="1" objects="1" scenarios="1" selectLockedCells="1"/>
  <mergeCells count="10">
    <mergeCell ref="B40:F45"/>
    <mergeCell ref="B3:E3"/>
    <mergeCell ref="L4:Q4"/>
    <mergeCell ref="B4:E4"/>
    <mergeCell ref="H26:M26"/>
    <mergeCell ref="G31:I31"/>
    <mergeCell ref="A23:B23"/>
    <mergeCell ref="A37:B37"/>
    <mergeCell ref="A8:F9"/>
    <mergeCell ref="B6:D6"/>
  </mergeCells>
  <phoneticPr fontId="9" type="noConversion"/>
  <pageMargins left="0.75" right="0.25" top="0.75" bottom="0.75" header="0.3" footer="0.3"/>
  <pageSetup orientation="portrait" r:id="rId1"/>
  <headerFooter>
    <oddHeader xml:space="preserve">&amp;LProject Occupancy History&amp;RD5 - Occupied Project Information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defaultGridColor="0" colorId="40" workbookViewId="0">
      <selection activeCell="C3" sqref="C3:H3"/>
    </sheetView>
  </sheetViews>
  <sheetFormatPr defaultRowHeight="14.25" x14ac:dyDescent="0.2"/>
  <cols>
    <col min="1" max="1" width="9.140625" style="8"/>
    <col min="2" max="2" width="10.140625" style="8" customWidth="1"/>
    <col min="3" max="3" width="8.7109375" style="8" customWidth="1"/>
    <col min="4" max="4" width="10.5703125" style="8" customWidth="1"/>
    <col min="5" max="8" width="9.140625" style="8"/>
    <col min="9" max="9" width="10.140625" style="8" bestFit="1" customWidth="1"/>
    <col min="10" max="16384" width="9.140625" style="8"/>
  </cols>
  <sheetData>
    <row r="1" spans="1:8" ht="18" x14ac:dyDescent="0.25">
      <c r="A1" s="33" t="s">
        <v>46</v>
      </c>
    </row>
    <row r="3" spans="1:8" ht="14.25" customHeight="1" x14ac:dyDescent="0.25">
      <c r="A3" s="34" t="s">
        <v>0</v>
      </c>
      <c r="C3" s="498" t="str">
        <f>'Proj Income-Rent Schedule'!D3</f>
        <v xml:space="preserve"> </v>
      </c>
      <c r="D3" s="499"/>
      <c r="E3" s="499"/>
      <c r="F3" s="499"/>
      <c r="G3" s="499"/>
      <c r="H3" s="500"/>
    </row>
    <row r="4" spans="1:8" ht="14.25" customHeight="1" x14ac:dyDescent="0.25">
      <c r="A4" s="34" t="s">
        <v>1</v>
      </c>
      <c r="C4" s="498" t="str">
        <f>'Proj Income-Rent Schedule'!D4</f>
        <v xml:space="preserve"> </v>
      </c>
      <c r="D4" s="499"/>
      <c r="E4" s="499"/>
      <c r="F4" s="499"/>
      <c r="G4" s="499"/>
      <c r="H4" s="500"/>
    </row>
    <row r="5" spans="1:8" ht="14.25" customHeight="1" x14ac:dyDescent="0.25">
      <c r="A5" s="34" t="s">
        <v>2</v>
      </c>
      <c r="C5" s="56" t="str">
        <f>'Proj Income-Rent Schedule'!D5</f>
        <v xml:space="preserve"> </v>
      </c>
      <c r="D5" s="31"/>
      <c r="E5" s="31"/>
      <c r="F5" s="31"/>
      <c r="G5" s="31"/>
      <c r="H5" s="31"/>
    </row>
    <row r="10" spans="1:8" ht="15" x14ac:dyDescent="0.25">
      <c r="A10" s="35" t="s">
        <v>51</v>
      </c>
    </row>
    <row r="11" spans="1:8" x14ac:dyDescent="0.2">
      <c r="A11" s="35" t="s">
        <v>54</v>
      </c>
    </row>
    <row r="13" spans="1:8" ht="15" x14ac:dyDescent="0.25">
      <c r="B13" s="36" t="s">
        <v>30</v>
      </c>
      <c r="C13" s="36"/>
      <c r="D13" s="505"/>
      <c r="E13" s="506"/>
      <c r="F13" s="25"/>
    </row>
    <row r="14" spans="1:8" ht="15" x14ac:dyDescent="0.25">
      <c r="B14" s="36"/>
      <c r="C14" s="36"/>
      <c r="D14" s="36"/>
      <c r="E14" s="24"/>
      <c r="F14" s="24"/>
    </row>
    <row r="15" spans="1:8" ht="24.75" customHeight="1" x14ac:dyDescent="0.25">
      <c r="B15" s="37" t="s">
        <v>3</v>
      </c>
      <c r="C15" s="501" t="s">
        <v>17</v>
      </c>
      <c r="D15" s="502"/>
    </row>
    <row r="16" spans="1:8" x14ac:dyDescent="0.2">
      <c r="B16" s="75" t="s">
        <v>12</v>
      </c>
      <c r="C16" s="503"/>
      <c r="D16" s="504"/>
    </row>
    <row r="17" spans="1:9" x14ac:dyDescent="0.2">
      <c r="B17" s="75" t="s">
        <v>13</v>
      </c>
      <c r="C17" s="503"/>
      <c r="D17" s="504"/>
    </row>
    <row r="18" spans="1:9" x14ac:dyDescent="0.2">
      <c r="B18" s="75" t="s">
        <v>14</v>
      </c>
      <c r="C18" s="503"/>
      <c r="D18" s="504"/>
    </row>
    <row r="19" spans="1:9" x14ac:dyDescent="0.2">
      <c r="B19" s="75" t="s">
        <v>15</v>
      </c>
      <c r="C19" s="503"/>
      <c r="D19" s="504"/>
    </row>
    <row r="20" spans="1:9" x14ac:dyDescent="0.2">
      <c r="B20" s="75" t="s">
        <v>16</v>
      </c>
      <c r="C20" s="503"/>
      <c r="D20" s="504"/>
    </row>
    <row r="21" spans="1:9" x14ac:dyDescent="0.2">
      <c r="B21" s="75" t="s">
        <v>53</v>
      </c>
      <c r="C21" s="503"/>
      <c r="D21" s="504"/>
    </row>
    <row r="22" spans="1:9" x14ac:dyDescent="0.2">
      <c r="B22" s="75" t="s">
        <v>52</v>
      </c>
      <c r="C22" s="503"/>
      <c r="D22" s="504"/>
    </row>
    <row r="23" spans="1:9" x14ac:dyDescent="0.2">
      <c r="B23" s="31"/>
      <c r="C23" s="32"/>
      <c r="D23" s="32"/>
    </row>
    <row r="25" spans="1:9" x14ac:dyDescent="0.2">
      <c r="A25" s="8" t="s">
        <v>36</v>
      </c>
    </row>
    <row r="26" spans="1:9" x14ac:dyDescent="0.2">
      <c r="A26" s="486"/>
      <c r="B26" s="487"/>
      <c r="C26" s="487"/>
      <c r="D26" s="487"/>
      <c r="E26" s="487"/>
      <c r="F26" s="487"/>
      <c r="G26" s="487"/>
      <c r="H26" s="487"/>
      <c r="I26" s="488"/>
    </row>
    <row r="27" spans="1:9" x14ac:dyDescent="0.2">
      <c r="A27" s="489"/>
      <c r="B27" s="490"/>
      <c r="C27" s="490"/>
      <c r="D27" s="490"/>
      <c r="E27" s="490"/>
      <c r="F27" s="490"/>
      <c r="G27" s="490"/>
      <c r="H27" s="490"/>
      <c r="I27" s="491"/>
    </row>
    <row r="28" spans="1:9" x14ac:dyDescent="0.2">
      <c r="A28" s="489"/>
      <c r="B28" s="490"/>
      <c r="C28" s="490"/>
      <c r="D28" s="490"/>
      <c r="E28" s="490"/>
      <c r="F28" s="490"/>
      <c r="G28" s="490"/>
      <c r="H28" s="490"/>
      <c r="I28" s="491"/>
    </row>
    <row r="29" spans="1:9" x14ac:dyDescent="0.2">
      <c r="A29" s="489"/>
      <c r="B29" s="490"/>
      <c r="C29" s="490"/>
      <c r="D29" s="490"/>
      <c r="E29" s="490"/>
      <c r="F29" s="490"/>
      <c r="G29" s="490"/>
      <c r="H29" s="490"/>
      <c r="I29" s="491"/>
    </row>
    <row r="30" spans="1:9" x14ac:dyDescent="0.2">
      <c r="A30" s="489"/>
      <c r="B30" s="490"/>
      <c r="C30" s="490"/>
      <c r="D30" s="490"/>
      <c r="E30" s="490"/>
      <c r="F30" s="490"/>
      <c r="G30" s="490"/>
      <c r="H30" s="490"/>
      <c r="I30" s="491"/>
    </row>
    <row r="31" spans="1:9" x14ac:dyDescent="0.2">
      <c r="A31" s="489"/>
      <c r="B31" s="490"/>
      <c r="C31" s="490"/>
      <c r="D31" s="490"/>
      <c r="E31" s="490"/>
      <c r="F31" s="490"/>
      <c r="G31" s="490"/>
      <c r="H31" s="490"/>
      <c r="I31" s="491"/>
    </row>
    <row r="32" spans="1:9" x14ac:dyDescent="0.2">
      <c r="A32" s="489"/>
      <c r="B32" s="490"/>
      <c r="C32" s="490"/>
      <c r="D32" s="490"/>
      <c r="E32" s="490"/>
      <c r="F32" s="490"/>
      <c r="G32" s="490"/>
      <c r="H32" s="490"/>
      <c r="I32" s="491"/>
    </row>
    <row r="33" spans="1:9" x14ac:dyDescent="0.2">
      <c r="A33" s="489"/>
      <c r="B33" s="490"/>
      <c r="C33" s="490"/>
      <c r="D33" s="490"/>
      <c r="E33" s="490"/>
      <c r="F33" s="490"/>
      <c r="G33" s="490"/>
      <c r="H33" s="490"/>
      <c r="I33" s="491"/>
    </row>
    <row r="34" spans="1:9" x14ac:dyDescent="0.2">
      <c r="A34" s="489"/>
      <c r="B34" s="490"/>
      <c r="C34" s="490"/>
      <c r="D34" s="490"/>
      <c r="E34" s="490"/>
      <c r="F34" s="490"/>
      <c r="G34" s="490"/>
      <c r="H34" s="490"/>
      <c r="I34" s="491"/>
    </row>
    <row r="35" spans="1:9" x14ac:dyDescent="0.2">
      <c r="A35" s="489"/>
      <c r="B35" s="490"/>
      <c r="C35" s="490"/>
      <c r="D35" s="490"/>
      <c r="E35" s="490"/>
      <c r="F35" s="490"/>
      <c r="G35" s="490"/>
      <c r="H35" s="490"/>
      <c r="I35" s="491"/>
    </row>
    <row r="36" spans="1:9" x14ac:dyDescent="0.2">
      <c r="A36" s="489"/>
      <c r="B36" s="490"/>
      <c r="C36" s="490"/>
      <c r="D36" s="490"/>
      <c r="E36" s="490"/>
      <c r="F36" s="490"/>
      <c r="G36" s="490"/>
      <c r="H36" s="490"/>
      <c r="I36" s="491"/>
    </row>
    <row r="37" spans="1:9" x14ac:dyDescent="0.2">
      <c r="A37" s="492"/>
      <c r="B37" s="493"/>
      <c r="C37" s="493"/>
      <c r="D37" s="493"/>
      <c r="E37" s="493"/>
      <c r="F37" s="493"/>
      <c r="G37" s="493"/>
      <c r="H37" s="493"/>
      <c r="I37" s="494"/>
    </row>
    <row r="38" spans="1:9" x14ac:dyDescent="0.2">
      <c r="A38" s="492"/>
      <c r="B38" s="493"/>
      <c r="C38" s="493"/>
      <c r="D38" s="493"/>
      <c r="E38" s="493"/>
      <c r="F38" s="493"/>
      <c r="G38" s="493"/>
      <c r="H38" s="493"/>
      <c r="I38" s="494"/>
    </row>
    <row r="39" spans="1:9" x14ac:dyDescent="0.2">
      <c r="A39" s="492"/>
      <c r="B39" s="493"/>
      <c r="C39" s="493"/>
      <c r="D39" s="493"/>
      <c r="E39" s="493"/>
      <c r="F39" s="493"/>
      <c r="G39" s="493"/>
      <c r="H39" s="493"/>
      <c r="I39" s="494"/>
    </row>
    <row r="40" spans="1:9" x14ac:dyDescent="0.2">
      <c r="A40" s="492"/>
      <c r="B40" s="493"/>
      <c r="C40" s="493"/>
      <c r="D40" s="493"/>
      <c r="E40" s="493"/>
      <c r="F40" s="493"/>
      <c r="G40" s="493"/>
      <c r="H40" s="493"/>
      <c r="I40" s="494"/>
    </row>
    <row r="41" spans="1:9" x14ac:dyDescent="0.2">
      <c r="A41" s="492"/>
      <c r="B41" s="493"/>
      <c r="C41" s="493"/>
      <c r="D41" s="493"/>
      <c r="E41" s="493"/>
      <c r="F41" s="493"/>
      <c r="G41" s="493"/>
      <c r="H41" s="493"/>
      <c r="I41" s="494"/>
    </row>
    <row r="42" spans="1:9" x14ac:dyDescent="0.2">
      <c r="A42" s="492"/>
      <c r="B42" s="493"/>
      <c r="C42" s="493"/>
      <c r="D42" s="493"/>
      <c r="E42" s="493"/>
      <c r="F42" s="493"/>
      <c r="G42" s="493"/>
      <c r="H42" s="493"/>
      <c r="I42" s="494"/>
    </row>
    <row r="43" spans="1:9" x14ac:dyDescent="0.2">
      <c r="A43" s="492"/>
      <c r="B43" s="493"/>
      <c r="C43" s="493"/>
      <c r="D43" s="493"/>
      <c r="E43" s="493"/>
      <c r="F43" s="493"/>
      <c r="G43" s="493"/>
      <c r="H43" s="493"/>
      <c r="I43" s="494"/>
    </row>
    <row r="44" spans="1:9" x14ac:dyDescent="0.2">
      <c r="A44" s="492"/>
      <c r="B44" s="493"/>
      <c r="C44" s="493"/>
      <c r="D44" s="493"/>
      <c r="E44" s="493"/>
      <c r="F44" s="493"/>
      <c r="G44" s="493"/>
      <c r="H44" s="493"/>
      <c r="I44" s="494"/>
    </row>
    <row r="45" spans="1:9" x14ac:dyDescent="0.2">
      <c r="A45" s="495"/>
      <c r="B45" s="496"/>
      <c r="C45" s="496"/>
      <c r="D45" s="496"/>
      <c r="E45" s="496"/>
      <c r="F45" s="496"/>
      <c r="G45" s="496"/>
      <c r="H45" s="496"/>
      <c r="I45" s="497"/>
    </row>
    <row r="48" spans="1:9" x14ac:dyDescent="0.2">
      <c r="H48" s="38" t="s">
        <v>55</v>
      </c>
      <c r="I48" s="39">
        <f>'Proj Income-Rent Schedule'!P16</f>
        <v>42860</v>
      </c>
    </row>
  </sheetData>
  <sheetProtection password="F1F7" sheet="1" objects="1" scenarios="1" selectLockedCells="1"/>
  <mergeCells count="12">
    <mergeCell ref="A26:I45"/>
    <mergeCell ref="C3:H3"/>
    <mergeCell ref="C4:H4"/>
    <mergeCell ref="C15:D15"/>
    <mergeCell ref="C16:D16"/>
    <mergeCell ref="D13:E13"/>
    <mergeCell ref="C17:D17"/>
    <mergeCell ref="C18:D18"/>
    <mergeCell ref="C19:D19"/>
    <mergeCell ref="C21:D21"/>
    <mergeCell ref="C20:D20"/>
    <mergeCell ref="C22:D22"/>
  </mergeCells>
  <phoneticPr fontId="9" type="noConversion"/>
  <pageMargins left="1" right="0.7" top="0.75" bottom="0.75" header="0.3" footer="0.3"/>
  <pageSetup orientation="portrait" r:id="rId1"/>
  <headerFooter>
    <oddHeader xml:space="preserve">&amp;LProject Waitlist&amp;RD5 - Occupied Project Information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defaultGridColor="0" colorId="40" workbookViewId="0">
      <selection activeCell="C3" sqref="C3:G3"/>
    </sheetView>
  </sheetViews>
  <sheetFormatPr defaultRowHeight="14.25" x14ac:dyDescent="0.2"/>
  <cols>
    <col min="1" max="1" width="9.140625" style="8"/>
    <col min="2" max="2" width="22.42578125" style="8" customWidth="1"/>
    <col min="3" max="3" width="13.140625" style="8" customWidth="1"/>
    <col min="4" max="16384" width="9.140625" style="8"/>
  </cols>
  <sheetData>
    <row r="1" spans="1:28" ht="18" x14ac:dyDescent="0.25">
      <c r="A1" s="33" t="s">
        <v>25</v>
      </c>
    </row>
    <row r="3" spans="1:28" ht="14.25" customHeight="1" x14ac:dyDescent="0.25">
      <c r="A3" s="527" t="s">
        <v>0</v>
      </c>
      <c r="B3" s="527"/>
      <c r="C3" s="498" t="str">
        <f>'Proj Income-Rent Schedule'!D3</f>
        <v xml:space="preserve"> </v>
      </c>
      <c r="D3" s="499"/>
      <c r="E3" s="499"/>
      <c r="F3" s="499"/>
      <c r="G3" s="414"/>
    </row>
    <row r="4" spans="1:28" ht="14.25" customHeight="1" x14ac:dyDescent="0.25">
      <c r="A4" s="527" t="s">
        <v>1</v>
      </c>
      <c r="B4" s="527"/>
      <c r="C4" s="498" t="str">
        <f>'Proj Income-Rent Schedule'!D4</f>
        <v xml:space="preserve"> </v>
      </c>
      <c r="D4" s="499"/>
      <c r="E4" s="499"/>
      <c r="F4" s="499"/>
      <c r="G4" s="414"/>
    </row>
    <row r="5" spans="1:28" ht="14.25" customHeight="1" x14ac:dyDescent="0.25">
      <c r="A5" s="527" t="s">
        <v>43</v>
      </c>
      <c r="B5" s="527"/>
      <c r="C5" s="89" t="str">
        <f>'Proj Income-Rent Schedule'!D5</f>
        <v xml:space="preserve"> </v>
      </c>
      <c r="D5" s="5"/>
      <c r="E5" s="5"/>
      <c r="F5" s="5"/>
    </row>
    <row r="7" spans="1:28" ht="14.25" customHeight="1" x14ac:dyDescent="0.2">
      <c r="A7" s="508" t="s">
        <v>34</v>
      </c>
      <c r="B7" s="508"/>
      <c r="C7" s="508"/>
      <c r="D7" s="508"/>
      <c r="E7" s="508"/>
      <c r="F7" s="508"/>
      <c r="G7" s="508"/>
      <c r="H7" s="508"/>
      <c r="I7" s="41"/>
      <c r="J7" s="41"/>
    </row>
    <row r="8" spans="1:28" x14ac:dyDescent="0.2">
      <c r="A8" s="508"/>
      <c r="B8" s="508"/>
      <c r="C8" s="508"/>
      <c r="D8" s="508"/>
      <c r="E8" s="508"/>
      <c r="F8" s="508"/>
      <c r="G8" s="508"/>
      <c r="H8" s="508"/>
      <c r="I8" s="41"/>
      <c r="J8" s="41"/>
    </row>
    <row r="9" spans="1:28" x14ac:dyDescent="0.2">
      <c r="T9" s="507"/>
      <c r="U9" s="507"/>
      <c r="V9" s="507"/>
      <c r="W9" s="507"/>
      <c r="X9" s="507"/>
      <c r="Y9" s="507"/>
      <c r="Z9" s="507"/>
      <c r="AA9" s="507"/>
    </row>
    <row r="10" spans="1:28" ht="15" x14ac:dyDescent="0.25">
      <c r="A10" s="42" t="s">
        <v>27</v>
      </c>
      <c r="B10" s="43"/>
      <c r="C10" s="511"/>
      <c r="D10" s="512"/>
      <c r="E10" s="512"/>
      <c r="F10" s="512"/>
      <c r="G10" s="512"/>
      <c r="H10" s="513"/>
    </row>
    <row r="11" spans="1:28" ht="15" x14ac:dyDescent="0.25">
      <c r="A11" s="528" t="s">
        <v>42</v>
      </c>
      <c r="B11" s="529"/>
      <c r="C11" s="511"/>
      <c r="D11" s="512"/>
      <c r="E11" s="512"/>
      <c r="F11" s="512"/>
      <c r="G11" s="512"/>
      <c r="H11" s="513"/>
    </row>
    <row r="12" spans="1:28" ht="15" x14ac:dyDescent="0.25">
      <c r="A12" s="42" t="s">
        <v>41</v>
      </c>
      <c r="B12" s="43"/>
      <c r="C12" s="82"/>
    </row>
    <row r="13" spans="1:28" ht="15" x14ac:dyDescent="0.25">
      <c r="A13" s="517" t="s">
        <v>28</v>
      </c>
      <c r="B13" s="517"/>
      <c r="C13" s="83"/>
      <c r="U13" s="518"/>
      <c r="V13" s="518"/>
      <c r="W13" s="518"/>
      <c r="X13" s="518"/>
      <c r="Y13" s="518"/>
      <c r="Z13" s="518"/>
      <c r="AA13" s="518"/>
      <c r="AB13" s="518"/>
    </row>
    <row r="14" spans="1:28" ht="15" x14ac:dyDescent="0.25">
      <c r="A14" s="36" t="s">
        <v>29</v>
      </c>
      <c r="B14" s="36"/>
      <c r="C14" s="84"/>
    </row>
    <row r="15" spans="1:28" ht="15" x14ac:dyDescent="0.25">
      <c r="A15" s="42" t="s">
        <v>26</v>
      </c>
      <c r="B15" s="43"/>
      <c r="C15" s="85"/>
    </row>
    <row r="16" spans="1:28" ht="71.25" customHeight="1" x14ac:dyDescent="0.2">
      <c r="A16" s="530" t="s">
        <v>44</v>
      </c>
      <c r="B16" s="531"/>
      <c r="C16" s="514"/>
      <c r="D16" s="515"/>
      <c r="E16" s="515"/>
      <c r="F16" s="515"/>
      <c r="G16" s="515"/>
      <c r="H16" s="516"/>
    </row>
    <row r="18" spans="1:11" x14ac:dyDescent="0.2">
      <c r="A18" s="44" t="s">
        <v>45</v>
      </c>
      <c r="B18" s="44"/>
      <c r="C18" s="44"/>
      <c r="D18" s="44"/>
      <c r="E18" s="44"/>
      <c r="F18" s="44"/>
      <c r="G18" s="44"/>
      <c r="H18" s="44"/>
      <c r="I18" s="44"/>
      <c r="J18" s="44"/>
      <c r="K18" s="44"/>
    </row>
    <row r="19" spans="1:11" x14ac:dyDescent="0.2">
      <c r="A19" s="44" t="s">
        <v>35</v>
      </c>
      <c r="B19" s="44"/>
      <c r="C19" s="44"/>
      <c r="D19" s="44"/>
      <c r="E19" s="44"/>
      <c r="F19" s="44"/>
      <c r="G19" s="44"/>
      <c r="H19" s="44"/>
      <c r="I19" s="44"/>
      <c r="J19" s="44"/>
      <c r="K19" s="44"/>
    </row>
    <row r="20" spans="1:11" ht="15" x14ac:dyDescent="0.25">
      <c r="A20" s="44" t="s">
        <v>38</v>
      </c>
      <c r="B20" s="44"/>
      <c r="C20" s="44"/>
      <c r="D20" s="44"/>
      <c r="E20" s="44"/>
      <c r="F20" s="44"/>
      <c r="G20" s="44"/>
      <c r="H20" s="44"/>
      <c r="I20" s="44"/>
      <c r="J20" s="44"/>
      <c r="K20" s="44"/>
    </row>
    <row r="21" spans="1:11" ht="15" x14ac:dyDescent="0.25">
      <c r="A21" s="36" t="s">
        <v>39</v>
      </c>
      <c r="B21" s="44"/>
      <c r="C21" s="44"/>
      <c r="D21" s="44"/>
      <c r="E21" s="44"/>
      <c r="F21" s="44"/>
      <c r="G21" s="44"/>
      <c r="H21" s="44"/>
      <c r="I21" s="44"/>
      <c r="J21" s="44"/>
      <c r="K21" s="44"/>
    </row>
    <row r="22" spans="1:11" x14ac:dyDescent="0.2">
      <c r="A22" s="44"/>
      <c r="B22" s="44"/>
      <c r="C22" s="44"/>
      <c r="D22" s="44"/>
      <c r="E22" s="44"/>
      <c r="F22" s="44"/>
      <c r="G22" s="44"/>
      <c r="H22" s="44"/>
      <c r="I22" s="44"/>
      <c r="J22" s="44"/>
      <c r="K22" s="44"/>
    </row>
    <row r="23" spans="1:11" ht="30" customHeight="1" x14ac:dyDescent="0.2">
      <c r="A23" s="509" t="s">
        <v>32</v>
      </c>
      <c r="B23" s="510"/>
      <c r="C23" s="86" t="s">
        <v>56</v>
      </c>
      <c r="D23" s="519">
        <v>0</v>
      </c>
      <c r="E23" s="520"/>
      <c r="F23" s="87" t="s">
        <v>57</v>
      </c>
      <c r="G23" s="521" t="s">
        <v>58</v>
      </c>
      <c r="H23" s="522"/>
    </row>
    <row r="24" spans="1:11" ht="71.25" customHeight="1" x14ac:dyDescent="0.2">
      <c r="A24" s="523"/>
      <c r="B24" s="532"/>
      <c r="C24" s="532"/>
      <c r="D24" s="532"/>
      <c r="E24" s="532"/>
      <c r="F24" s="532"/>
      <c r="G24" s="532"/>
      <c r="H24" s="533"/>
    </row>
    <row r="25" spans="1:11" ht="30" customHeight="1" x14ac:dyDescent="0.2">
      <c r="A25" s="509" t="s">
        <v>31</v>
      </c>
      <c r="B25" s="510"/>
      <c r="C25" s="86" t="s">
        <v>56</v>
      </c>
      <c r="D25" s="519">
        <v>0</v>
      </c>
      <c r="E25" s="520"/>
      <c r="F25" s="87" t="s">
        <v>57</v>
      </c>
      <c r="G25" s="521" t="s">
        <v>58</v>
      </c>
      <c r="H25" s="522"/>
    </row>
    <row r="26" spans="1:11" ht="71.25" customHeight="1" x14ac:dyDescent="0.2">
      <c r="A26" s="523"/>
      <c r="B26" s="532"/>
      <c r="C26" s="532"/>
      <c r="D26" s="532"/>
      <c r="E26" s="532"/>
      <c r="F26" s="532"/>
      <c r="G26" s="532"/>
      <c r="H26" s="533"/>
    </row>
    <row r="28" spans="1:11" x14ac:dyDescent="0.2">
      <c r="A28" s="526" t="s">
        <v>33</v>
      </c>
      <c r="B28" s="526"/>
      <c r="C28" s="526"/>
      <c r="D28" s="526"/>
      <c r="E28" s="526"/>
      <c r="F28" s="526"/>
      <c r="G28" s="526"/>
      <c r="H28" s="526"/>
    </row>
    <row r="30" spans="1:11" ht="85.5" customHeight="1" x14ac:dyDescent="0.2">
      <c r="A30" s="523"/>
      <c r="B30" s="524"/>
      <c r="C30" s="524"/>
      <c r="D30" s="524"/>
      <c r="E30" s="524"/>
      <c r="F30" s="524"/>
      <c r="G30" s="524"/>
      <c r="H30" s="525"/>
    </row>
    <row r="31" spans="1:11" ht="15" x14ac:dyDescent="0.2">
      <c r="A31" s="90"/>
      <c r="B31" s="90"/>
      <c r="C31" s="90"/>
      <c r="D31" s="90"/>
      <c r="E31" s="90"/>
      <c r="F31" s="90"/>
      <c r="G31" s="94" t="s">
        <v>55</v>
      </c>
      <c r="H31" s="93">
        <f>'Proj Income-Rent Schedule'!P16</f>
        <v>42860</v>
      </c>
      <c r="I31" s="54"/>
      <c r="J31" s="54"/>
      <c r="K31" s="54"/>
    </row>
    <row r="32" spans="1:11" x14ac:dyDescent="0.2">
      <c r="A32" s="88"/>
      <c r="B32" s="88"/>
      <c r="C32" s="88"/>
      <c r="D32" s="88"/>
      <c r="E32" s="88"/>
      <c r="F32" s="88"/>
      <c r="G32" s="88"/>
      <c r="H32" s="97"/>
      <c r="I32" s="54"/>
      <c r="J32" s="54"/>
      <c r="K32" s="54"/>
    </row>
    <row r="33" spans="1:11" x14ac:dyDescent="0.2">
      <c r="A33" s="88"/>
      <c r="B33" s="88"/>
      <c r="C33" s="88"/>
      <c r="D33" s="88"/>
      <c r="E33" s="88"/>
      <c r="F33" s="88"/>
      <c r="G33" s="88"/>
      <c r="H33" s="88"/>
      <c r="I33" s="54"/>
      <c r="J33" s="54"/>
      <c r="K33" s="54"/>
    </row>
    <row r="34" spans="1:11" x14ac:dyDescent="0.2">
      <c r="A34" s="88"/>
      <c r="B34" s="88"/>
      <c r="C34" s="88"/>
      <c r="D34" s="88"/>
      <c r="E34" s="88"/>
      <c r="F34" s="88"/>
      <c r="G34" s="88"/>
      <c r="H34" s="88"/>
      <c r="I34" s="54"/>
      <c r="J34" s="54"/>
      <c r="K34" s="54"/>
    </row>
    <row r="35" spans="1:11" x14ac:dyDescent="0.2">
      <c r="A35" s="88"/>
      <c r="B35" s="88"/>
      <c r="C35" s="88"/>
      <c r="D35" s="88"/>
      <c r="E35" s="88"/>
      <c r="F35" s="88"/>
      <c r="G35" s="88"/>
      <c r="H35" s="88"/>
      <c r="I35" s="54"/>
      <c r="J35" s="54"/>
      <c r="K35" s="54"/>
    </row>
    <row r="36" spans="1:11" x14ac:dyDescent="0.2">
      <c r="A36" s="88"/>
      <c r="B36" s="88"/>
      <c r="C36" s="88"/>
      <c r="D36" s="88"/>
      <c r="E36" s="88"/>
      <c r="F36" s="88"/>
      <c r="G36" s="88"/>
      <c r="H36" s="88"/>
      <c r="I36" s="54"/>
      <c r="J36" s="54"/>
      <c r="K36" s="54"/>
    </row>
    <row r="37" spans="1:11" x14ac:dyDescent="0.2">
      <c r="A37" s="88"/>
      <c r="B37" s="88"/>
      <c r="C37" s="88"/>
      <c r="D37" s="88"/>
      <c r="E37" s="88"/>
      <c r="F37" s="88"/>
      <c r="G37" s="88"/>
      <c r="H37" s="88"/>
      <c r="I37" s="54"/>
      <c r="J37" s="54"/>
      <c r="K37" s="54"/>
    </row>
    <row r="38" spans="1:11" x14ac:dyDescent="0.2">
      <c r="A38" s="88"/>
      <c r="B38" s="88"/>
      <c r="C38" s="88"/>
      <c r="D38" s="88"/>
      <c r="E38" s="88"/>
      <c r="F38" s="88"/>
      <c r="G38" s="88"/>
      <c r="H38" s="88"/>
      <c r="I38" s="54"/>
      <c r="J38" s="54"/>
      <c r="K38" s="54"/>
    </row>
    <row r="39" spans="1:11" x14ac:dyDescent="0.2">
      <c r="A39" s="88"/>
      <c r="B39" s="88"/>
      <c r="C39" s="88"/>
      <c r="D39" s="88"/>
      <c r="E39" s="88"/>
      <c r="F39" s="88"/>
      <c r="G39" s="88"/>
      <c r="H39" s="88"/>
      <c r="I39" s="54"/>
      <c r="J39" s="54"/>
      <c r="K39" s="54"/>
    </row>
    <row r="40" spans="1:11" x14ac:dyDescent="0.2">
      <c r="A40" s="54"/>
      <c r="B40" s="54"/>
      <c r="C40" s="54"/>
      <c r="D40" s="54"/>
      <c r="E40" s="54"/>
      <c r="F40" s="54"/>
      <c r="G40" s="54"/>
      <c r="H40" s="54"/>
      <c r="I40" s="54"/>
      <c r="J40" s="54"/>
      <c r="K40" s="54"/>
    </row>
    <row r="41" spans="1:11" x14ac:dyDescent="0.2">
      <c r="A41" s="54"/>
      <c r="B41" s="54"/>
      <c r="C41" s="54"/>
      <c r="D41" s="54"/>
      <c r="E41" s="54"/>
      <c r="F41" s="54"/>
      <c r="G41" s="54"/>
      <c r="H41" s="54"/>
      <c r="I41" s="54"/>
      <c r="J41" s="54"/>
      <c r="K41" s="54"/>
    </row>
    <row r="42" spans="1:11" x14ac:dyDescent="0.2">
      <c r="A42" s="54"/>
      <c r="B42" s="54"/>
      <c r="C42" s="54"/>
      <c r="D42" s="54"/>
      <c r="E42" s="54"/>
      <c r="F42" s="54"/>
      <c r="G42" s="54"/>
      <c r="H42" s="54"/>
      <c r="I42" s="54"/>
      <c r="J42" s="54"/>
      <c r="K42" s="54"/>
    </row>
    <row r="43" spans="1:11" x14ac:dyDescent="0.2">
      <c r="A43" s="54"/>
      <c r="B43" s="54"/>
      <c r="C43" s="54"/>
      <c r="D43" s="54"/>
      <c r="E43" s="54"/>
      <c r="F43" s="54"/>
      <c r="G43" s="54"/>
      <c r="H43" s="54"/>
      <c r="I43" s="54"/>
      <c r="J43" s="54"/>
      <c r="K43" s="54"/>
    </row>
    <row r="44" spans="1:11" x14ac:dyDescent="0.2">
      <c r="A44" s="54"/>
      <c r="B44" s="54"/>
      <c r="C44" s="54"/>
      <c r="D44" s="54"/>
      <c r="E44" s="54"/>
      <c r="F44" s="54"/>
      <c r="G44" s="54"/>
      <c r="H44" s="54"/>
      <c r="I44" s="54"/>
      <c r="J44" s="54"/>
      <c r="K44" s="54"/>
    </row>
    <row r="45" spans="1:11" x14ac:dyDescent="0.2">
      <c r="A45" s="54"/>
      <c r="B45" s="54"/>
      <c r="C45" s="54"/>
      <c r="D45" s="54"/>
      <c r="E45" s="54"/>
      <c r="F45" s="54"/>
      <c r="G45" s="54"/>
      <c r="H45" s="54"/>
      <c r="I45" s="54"/>
      <c r="J45" s="54"/>
      <c r="K45" s="54"/>
    </row>
    <row r="46" spans="1:11" x14ac:dyDescent="0.2">
      <c r="A46" s="54"/>
      <c r="B46" s="54"/>
      <c r="C46" s="54"/>
      <c r="D46" s="54"/>
      <c r="E46" s="54"/>
      <c r="F46" s="54"/>
      <c r="G46" s="54"/>
      <c r="H46" s="54"/>
      <c r="I46" s="54"/>
      <c r="J46" s="54"/>
      <c r="K46" s="54"/>
    </row>
    <row r="47" spans="1:11" x14ac:dyDescent="0.2">
      <c r="A47" s="54"/>
      <c r="B47" s="54"/>
      <c r="C47" s="54"/>
      <c r="D47" s="54"/>
      <c r="E47" s="54"/>
      <c r="F47" s="54"/>
      <c r="G47" s="54"/>
      <c r="H47" s="54"/>
      <c r="I47" s="54"/>
      <c r="J47" s="54"/>
      <c r="K47" s="54"/>
    </row>
    <row r="48" spans="1:11" x14ac:dyDescent="0.2">
      <c r="A48" s="54"/>
      <c r="B48" s="54"/>
      <c r="C48" s="54"/>
      <c r="D48" s="54"/>
      <c r="E48" s="54"/>
      <c r="F48" s="54"/>
      <c r="G48" s="54"/>
      <c r="H48" s="54"/>
      <c r="I48" s="54"/>
      <c r="J48" s="54"/>
      <c r="K48" s="54"/>
    </row>
    <row r="49" spans="1:11" x14ac:dyDescent="0.2">
      <c r="A49" s="54"/>
      <c r="B49" s="54"/>
      <c r="C49" s="54"/>
      <c r="D49" s="54"/>
      <c r="E49" s="54"/>
      <c r="F49" s="54"/>
      <c r="G49" s="54"/>
      <c r="H49" s="54"/>
      <c r="I49" s="54"/>
      <c r="J49" s="54"/>
      <c r="K49" s="54"/>
    </row>
    <row r="50" spans="1:11" x14ac:dyDescent="0.2">
      <c r="A50" s="54"/>
      <c r="B50" s="54"/>
      <c r="C50" s="54"/>
      <c r="D50" s="54"/>
      <c r="E50" s="54"/>
      <c r="F50" s="54"/>
      <c r="G50" s="54"/>
      <c r="H50" s="54"/>
      <c r="I50" s="54"/>
      <c r="J50" s="54"/>
      <c r="K50" s="54"/>
    </row>
    <row r="51" spans="1:11" x14ac:dyDescent="0.2">
      <c r="A51" s="54"/>
      <c r="B51" s="54"/>
      <c r="C51" s="54"/>
      <c r="D51" s="54"/>
      <c r="E51" s="54"/>
      <c r="F51" s="54"/>
      <c r="G51" s="54"/>
      <c r="H51" s="54"/>
      <c r="I51" s="54"/>
      <c r="J51" s="54"/>
      <c r="K51" s="54"/>
    </row>
    <row r="52" spans="1:11" x14ac:dyDescent="0.2">
      <c r="A52" s="54"/>
      <c r="B52" s="54"/>
      <c r="C52" s="54"/>
      <c r="D52" s="54"/>
      <c r="E52" s="54"/>
      <c r="F52" s="54"/>
      <c r="G52" s="54"/>
      <c r="H52" s="54"/>
      <c r="I52" s="54"/>
      <c r="J52" s="54"/>
      <c r="K52" s="54"/>
    </row>
    <row r="53" spans="1:11" x14ac:dyDescent="0.2">
      <c r="A53" s="54"/>
      <c r="B53" s="54"/>
      <c r="C53" s="54"/>
      <c r="D53" s="54"/>
      <c r="E53" s="54"/>
      <c r="F53" s="54"/>
      <c r="G53" s="54"/>
      <c r="H53" s="54"/>
      <c r="I53" s="54"/>
      <c r="J53" s="54"/>
      <c r="K53" s="54"/>
    </row>
    <row r="54" spans="1:11" x14ac:dyDescent="0.2">
      <c r="A54" s="54"/>
      <c r="B54" s="54"/>
      <c r="C54" s="54"/>
      <c r="D54" s="54"/>
      <c r="E54" s="54"/>
      <c r="F54" s="54"/>
      <c r="G54" s="54"/>
      <c r="H54" s="54"/>
      <c r="I54" s="54"/>
      <c r="J54" s="54"/>
      <c r="K54" s="54"/>
    </row>
  </sheetData>
  <sheetProtection password="F1F7" sheet="1" objects="1" scenarios="1" selectLockedCells="1"/>
  <mergeCells count="24">
    <mergeCell ref="A30:H30"/>
    <mergeCell ref="A28:H28"/>
    <mergeCell ref="A3:B3"/>
    <mergeCell ref="A4:B4"/>
    <mergeCell ref="A5:B5"/>
    <mergeCell ref="A11:B11"/>
    <mergeCell ref="C3:G3"/>
    <mergeCell ref="C4:G4"/>
    <mergeCell ref="A16:B16"/>
    <mergeCell ref="A24:H24"/>
    <mergeCell ref="A25:B25"/>
    <mergeCell ref="D25:E25"/>
    <mergeCell ref="G25:H25"/>
    <mergeCell ref="A26:H26"/>
    <mergeCell ref="T9:AA9"/>
    <mergeCell ref="A7:H8"/>
    <mergeCell ref="A23:B23"/>
    <mergeCell ref="C10:H10"/>
    <mergeCell ref="C16:H16"/>
    <mergeCell ref="A13:B13"/>
    <mergeCell ref="C11:H11"/>
    <mergeCell ref="U13:AB13"/>
    <mergeCell ref="D23:E23"/>
    <mergeCell ref="G23:H23"/>
  </mergeCells>
  <phoneticPr fontId="9" type="noConversion"/>
  <pageMargins left="0.7" right="0.7" top="0.52" bottom="0.61" header="0.3" footer="0.3"/>
  <pageSetup orientation="portrait" r:id="rId1"/>
  <headerFooter>
    <oddHeader xml:space="preserve">&amp;LCurrent Regulatory Agreement Requirements&amp;RD5 - Occupied Project Information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defaultGridColor="0" colorId="40" workbookViewId="0">
      <selection activeCell="B4" sqref="B4:F4"/>
    </sheetView>
  </sheetViews>
  <sheetFormatPr defaultRowHeight="15" x14ac:dyDescent="0.25"/>
  <cols>
    <col min="1" max="1" width="17.42578125" style="45" bestFit="1" customWidth="1"/>
    <col min="2" max="2" width="20.7109375" style="45" customWidth="1"/>
    <col min="3" max="4" width="15.85546875" style="45" customWidth="1"/>
    <col min="5" max="5" width="11" style="45" customWidth="1"/>
    <col min="6" max="7" width="9.140625" style="45"/>
    <col min="8" max="8" width="9.28515625" style="45" bestFit="1" customWidth="1"/>
    <col min="9" max="9" width="13.42578125" style="45" bestFit="1" customWidth="1"/>
    <col min="10" max="16384" width="9.140625" style="45"/>
  </cols>
  <sheetData>
    <row r="1" spans="1:14" ht="18" x14ac:dyDescent="0.25">
      <c r="A1" s="33" t="s">
        <v>18</v>
      </c>
      <c r="C1" s="8"/>
      <c r="D1" s="8"/>
      <c r="E1" s="8"/>
      <c r="F1" s="8"/>
      <c r="G1" s="8"/>
      <c r="H1" s="8"/>
      <c r="I1" s="8"/>
      <c r="J1" s="8"/>
      <c r="K1" s="8"/>
    </row>
    <row r="2" spans="1:14" x14ac:dyDescent="0.25">
      <c r="A2" s="8"/>
      <c r="B2" s="8"/>
      <c r="C2" s="8"/>
      <c r="D2" s="8"/>
      <c r="E2" s="8"/>
      <c r="F2" s="8"/>
      <c r="G2" s="8"/>
      <c r="H2" s="8"/>
      <c r="I2" s="8"/>
      <c r="J2" s="8"/>
      <c r="K2" s="8"/>
    </row>
    <row r="3" spans="1:14" x14ac:dyDescent="0.25">
      <c r="A3" s="8"/>
      <c r="B3" s="8"/>
      <c r="C3" s="8"/>
      <c r="D3" s="8"/>
      <c r="E3" s="8"/>
      <c r="F3" s="8"/>
      <c r="G3" s="8"/>
      <c r="H3" s="8"/>
      <c r="I3" s="5"/>
      <c r="J3" s="8"/>
      <c r="K3" s="8"/>
    </row>
    <row r="4" spans="1:14" ht="14.25" customHeight="1" x14ac:dyDescent="0.25">
      <c r="A4" s="46" t="s">
        <v>0</v>
      </c>
      <c r="B4" s="498" t="str">
        <f>'Proj Income-Rent Schedule'!D3</f>
        <v xml:space="preserve"> </v>
      </c>
      <c r="C4" s="547"/>
      <c r="D4" s="547"/>
      <c r="E4" s="547"/>
      <c r="F4" s="548"/>
      <c r="H4" s="6"/>
      <c r="I4" s="6"/>
      <c r="J4" s="8"/>
      <c r="K4" s="8"/>
    </row>
    <row r="5" spans="1:14" ht="14.25" customHeight="1" x14ac:dyDescent="0.25">
      <c r="A5" s="46" t="s">
        <v>1</v>
      </c>
      <c r="B5" s="498" t="str">
        <f>'Proj Income-Rent Schedule'!D4</f>
        <v xml:space="preserve"> </v>
      </c>
      <c r="C5" s="547"/>
      <c r="D5" s="547"/>
      <c r="E5" s="547"/>
      <c r="F5" s="548"/>
      <c r="H5" s="7"/>
      <c r="I5" s="7"/>
      <c r="J5" s="8"/>
      <c r="K5" s="8"/>
    </row>
    <row r="6" spans="1:14" ht="14.25" customHeight="1" x14ac:dyDescent="0.25">
      <c r="A6" s="46" t="s">
        <v>2</v>
      </c>
      <c r="B6" s="57" t="str">
        <f>'Proj Income-Rent Schedule'!D5</f>
        <v xml:space="preserve"> </v>
      </c>
      <c r="C6" s="29"/>
      <c r="D6" s="5"/>
      <c r="E6" s="5"/>
      <c r="F6" s="5"/>
      <c r="H6" s="5"/>
      <c r="I6" s="5"/>
      <c r="J6" s="8"/>
      <c r="K6" s="8"/>
    </row>
    <row r="7" spans="1:14" x14ac:dyDescent="0.25">
      <c r="A7" s="5"/>
      <c r="B7" s="5"/>
      <c r="C7" s="8"/>
      <c r="D7" s="8"/>
      <c r="E7" s="8"/>
      <c r="F7" s="8"/>
      <c r="G7" s="8"/>
      <c r="H7" s="8"/>
      <c r="I7" s="8"/>
      <c r="J7" s="8"/>
      <c r="K7" s="8"/>
    </row>
    <row r="8" spans="1:14" x14ac:dyDescent="0.25">
      <c r="A8" s="7" t="s">
        <v>37</v>
      </c>
      <c r="C8" s="8"/>
      <c r="D8" s="8"/>
      <c r="E8" s="8"/>
      <c r="F8" s="8"/>
      <c r="G8" s="8"/>
      <c r="H8" s="8"/>
      <c r="I8" s="8"/>
      <c r="J8" s="8"/>
      <c r="K8" s="8"/>
    </row>
    <row r="9" spans="1:14" x14ac:dyDescent="0.25">
      <c r="A9" s="8" t="s">
        <v>61</v>
      </c>
      <c r="C9" s="8"/>
      <c r="D9" s="8"/>
      <c r="E9" s="8"/>
      <c r="F9" s="8"/>
      <c r="G9" s="8"/>
      <c r="H9" s="8"/>
      <c r="I9" s="8"/>
      <c r="J9" s="8"/>
      <c r="K9" s="8"/>
    </row>
    <row r="10" spans="1:14" x14ac:dyDescent="0.25">
      <c r="A10" s="60" t="s">
        <v>62</v>
      </c>
      <c r="B10" s="8"/>
      <c r="C10" s="8"/>
      <c r="D10" s="8"/>
      <c r="E10" s="8"/>
      <c r="F10" s="8"/>
      <c r="G10" s="8"/>
      <c r="H10" s="8"/>
      <c r="I10" s="8"/>
      <c r="J10" s="8"/>
      <c r="K10" s="8"/>
    </row>
    <row r="11" spans="1:14" x14ac:dyDescent="0.25">
      <c r="A11" s="60" t="s">
        <v>63</v>
      </c>
      <c r="B11" s="61"/>
      <c r="C11" s="61"/>
      <c r="D11" s="61"/>
      <c r="E11" s="61"/>
      <c r="F11" s="61"/>
      <c r="G11" s="61"/>
      <c r="H11" s="61"/>
      <c r="I11" s="61"/>
      <c r="J11" s="61"/>
      <c r="K11" s="61"/>
    </row>
    <row r="12" spans="1:14" x14ac:dyDescent="0.25">
      <c r="A12" s="8"/>
      <c r="B12" s="8"/>
      <c r="C12" s="8"/>
      <c r="D12" s="8"/>
      <c r="E12" s="8"/>
      <c r="F12" s="8"/>
      <c r="G12" s="8"/>
      <c r="H12" s="50" t="s">
        <v>55</v>
      </c>
      <c r="I12" s="51">
        <f>'Proj Income-Rent Schedule'!P16</f>
        <v>42860</v>
      </c>
      <c r="J12" s="8"/>
      <c r="K12" s="8"/>
    </row>
    <row r="13" spans="1:14" s="47" customFormat="1" ht="30" x14ac:dyDescent="0.25">
      <c r="A13" s="501" t="s">
        <v>19</v>
      </c>
      <c r="B13" s="535"/>
      <c r="C13" s="9" t="s">
        <v>49</v>
      </c>
      <c r="D13" s="9" t="s">
        <v>50</v>
      </c>
      <c r="E13" s="9" t="s">
        <v>21</v>
      </c>
      <c r="F13" s="9" t="s">
        <v>22</v>
      </c>
      <c r="G13" s="9" t="s">
        <v>60</v>
      </c>
      <c r="H13" s="9" t="s">
        <v>20</v>
      </c>
      <c r="I13" s="9" t="s">
        <v>23</v>
      </c>
      <c r="K13" s="41"/>
      <c r="L13" s="48"/>
      <c r="M13" s="534"/>
      <c r="N13" s="534"/>
    </row>
    <row r="14" spans="1:14" x14ac:dyDescent="0.25">
      <c r="A14" s="536"/>
      <c r="B14" s="537"/>
      <c r="C14" s="76">
        <v>0</v>
      </c>
      <c r="D14" s="76">
        <v>0</v>
      </c>
      <c r="E14" s="77">
        <v>0</v>
      </c>
      <c r="F14" s="58"/>
      <c r="G14" s="91"/>
      <c r="H14" s="58"/>
      <c r="I14" s="78">
        <v>0</v>
      </c>
      <c r="K14" s="8"/>
    </row>
    <row r="15" spans="1:14" x14ac:dyDescent="0.25">
      <c r="A15" s="536"/>
      <c r="B15" s="537"/>
      <c r="C15" s="76"/>
      <c r="D15" s="76"/>
      <c r="E15" s="77"/>
      <c r="F15" s="58"/>
      <c r="G15" s="91"/>
      <c r="H15" s="58"/>
      <c r="I15" s="78"/>
      <c r="K15" s="8"/>
    </row>
    <row r="16" spans="1:14" x14ac:dyDescent="0.25">
      <c r="A16" s="536"/>
      <c r="B16" s="537"/>
      <c r="C16" s="76"/>
      <c r="D16" s="76"/>
      <c r="E16" s="77"/>
      <c r="F16" s="58"/>
      <c r="G16" s="91"/>
      <c r="H16" s="58"/>
      <c r="I16" s="78"/>
      <c r="K16" s="8"/>
    </row>
    <row r="17" spans="1:11" x14ac:dyDescent="0.25">
      <c r="A17" s="536"/>
      <c r="B17" s="537"/>
      <c r="C17" s="76"/>
      <c r="D17" s="76"/>
      <c r="E17" s="77"/>
      <c r="F17" s="58"/>
      <c r="G17" s="91"/>
      <c r="H17" s="58"/>
      <c r="I17" s="78"/>
      <c r="K17" s="8"/>
    </row>
    <row r="18" spans="1:11" x14ac:dyDescent="0.25">
      <c r="A18" s="536"/>
      <c r="B18" s="537"/>
      <c r="C18" s="79"/>
      <c r="D18" s="79"/>
      <c r="E18" s="77"/>
      <c r="F18" s="80"/>
      <c r="G18" s="92"/>
      <c r="H18" s="80"/>
      <c r="I18" s="81"/>
      <c r="K18" s="8"/>
    </row>
    <row r="19" spans="1:11" x14ac:dyDescent="0.25">
      <c r="A19" s="536"/>
      <c r="B19" s="537"/>
      <c r="C19" s="76"/>
      <c r="D19" s="76"/>
      <c r="E19" s="77"/>
      <c r="F19" s="58"/>
      <c r="G19" s="91"/>
      <c r="H19" s="58"/>
      <c r="I19" s="78"/>
      <c r="K19" s="8"/>
    </row>
    <row r="20" spans="1:11" x14ac:dyDescent="0.25">
      <c r="A20" s="536"/>
      <c r="B20" s="537"/>
      <c r="C20" s="76"/>
      <c r="D20" s="76"/>
      <c r="E20" s="77"/>
      <c r="F20" s="58"/>
      <c r="G20" s="91"/>
      <c r="H20" s="58"/>
      <c r="I20" s="78"/>
      <c r="K20" s="8"/>
    </row>
    <row r="21" spans="1:11" x14ac:dyDescent="0.25">
      <c r="A21" s="536"/>
      <c r="B21" s="537"/>
      <c r="C21" s="76"/>
      <c r="D21" s="76"/>
      <c r="E21" s="77"/>
      <c r="F21" s="58"/>
      <c r="G21" s="91"/>
      <c r="H21" s="58"/>
      <c r="I21" s="78"/>
      <c r="K21" s="8"/>
    </row>
    <row r="22" spans="1:11" x14ac:dyDescent="0.25">
      <c r="A22" s="536"/>
      <c r="B22" s="537"/>
      <c r="C22" s="76"/>
      <c r="D22" s="76"/>
      <c r="E22" s="77"/>
      <c r="F22" s="58"/>
      <c r="G22" s="91"/>
      <c r="H22" s="58"/>
      <c r="I22" s="78"/>
      <c r="K22" s="8"/>
    </row>
    <row r="23" spans="1:11" x14ac:dyDescent="0.25">
      <c r="A23" s="545"/>
      <c r="B23" s="546"/>
      <c r="C23" s="76"/>
      <c r="D23" s="76"/>
      <c r="E23" s="77"/>
      <c r="F23" s="58"/>
      <c r="G23" s="91"/>
      <c r="H23" s="58"/>
      <c r="I23" s="78"/>
      <c r="K23" s="8"/>
    </row>
    <row r="24" spans="1:11" x14ac:dyDescent="0.25">
      <c r="A24" s="5"/>
      <c r="B24" s="5"/>
      <c r="C24" s="5"/>
      <c r="D24" s="5"/>
      <c r="E24" s="5"/>
      <c r="F24" s="5"/>
      <c r="G24" s="5"/>
      <c r="H24" s="5"/>
      <c r="I24" s="8"/>
      <c r="J24" s="8"/>
      <c r="K24" s="8"/>
    </row>
    <row r="25" spans="1:11" x14ac:dyDescent="0.25">
      <c r="A25" s="49" t="s">
        <v>24</v>
      </c>
      <c r="B25" s="538"/>
      <c r="C25" s="539"/>
      <c r="D25" s="539"/>
      <c r="E25" s="539"/>
      <c r="F25" s="539"/>
      <c r="G25" s="539"/>
      <c r="H25" s="539"/>
      <c r="I25" s="540"/>
      <c r="J25" s="8"/>
      <c r="K25" s="8"/>
    </row>
    <row r="26" spans="1:11" x14ac:dyDescent="0.25">
      <c r="A26" s="5"/>
      <c r="B26" s="541"/>
      <c r="C26" s="542"/>
      <c r="D26" s="542"/>
      <c r="E26" s="542"/>
      <c r="F26" s="542"/>
      <c r="G26" s="542"/>
      <c r="H26" s="542"/>
      <c r="I26" s="543"/>
      <c r="J26" s="8"/>
      <c r="K26" s="8"/>
    </row>
    <row r="27" spans="1:11" x14ac:dyDescent="0.25">
      <c r="A27" s="5"/>
      <c r="B27" s="541"/>
      <c r="C27" s="542"/>
      <c r="D27" s="542"/>
      <c r="E27" s="542"/>
      <c r="F27" s="542"/>
      <c r="G27" s="542"/>
      <c r="H27" s="542"/>
      <c r="I27" s="543"/>
      <c r="J27" s="8"/>
      <c r="K27" s="8"/>
    </row>
    <row r="28" spans="1:11" x14ac:dyDescent="0.25">
      <c r="A28" s="5"/>
      <c r="B28" s="541"/>
      <c r="C28" s="542"/>
      <c r="D28" s="542"/>
      <c r="E28" s="542"/>
      <c r="F28" s="542"/>
      <c r="G28" s="542"/>
      <c r="H28" s="542"/>
      <c r="I28" s="543"/>
      <c r="J28" s="8"/>
      <c r="K28" s="8"/>
    </row>
    <row r="29" spans="1:11" x14ac:dyDescent="0.25">
      <c r="A29" s="5"/>
      <c r="B29" s="541"/>
      <c r="C29" s="542"/>
      <c r="D29" s="542"/>
      <c r="E29" s="542"/>
      <c r="F29" s="542"/>
      <c r="G29" s="542"/>
      <c r="H29" s="542"/>
      <c r="I29" s="543"/>
      <c r="J29" s="8"/>
      <c r="K29" s="8"/>
    </row>
    <row r="30" spans="1:11" x14ac:dyDescent="0.25">
      <c r="A30" s="5"/>
      <c r="B30" s="541"/>
      <c r="C30" s="542"/>
      <c r="D30" s="542"/>
      <c r="E30" s="542"/>
      <c r="F30" s="542"/>
      <c r="G30" s="542"/>
      <c r="H30" s="542"/>
      <c r="I30" s="543"/>
      <c r="J30" s="8"/>
      <c r="K30" s="8"/>
    </row>
    <row r="31" spans="1:11" x14ac:dyDescent="0.25">
      <c r="A31" s="5"/>
      <c r="B31" s="541"/>
      <c r="C31" s="542"/>
      <c r="D31" s="542"/>
      <c r="E31" s="542"/>
      <c r="F31" s="542"/>
      <c r="G31" s="542"/>
      <c r="H31" s="542"/>
      <c r="I31" s="543"/>
      <c r="J31" s="8"/>
      <c r="K31" s="8"/>
    </row>
    <row r="32" spans="1:11" x14ac:dyDescent="0.25">
      <c r="A32" s="5"/>
      <c r="B32" s="541"/>
      <c r="C32" s="542"/>
      <c r="D32" s="542"/>
      <c r="E32" s="542"/>
      <c r="F32" s="542"/>
      <c r="G32" s="542"/>
      <c r="H32" s="542"/>
      <c r="I32" s="543"/>
      <c r="J32" s="8"/>
      <c r="K32" s="8"/>
    </row>
    <row r="33" spans="1:11" x14ac:dyDescent="0.25">
      <c r="A33" s="8"/>
      <c r="B33" s="541"/>
      <c r="C33" s="542"/>
      <c r="D33" s="542"/>
      <c r="E33" s="542"/>
      <c r="F33" s="542"/>
      <c r="G33" s="542"/>
      <c r="H33" s="542"/>
      <c r="I33" s="543"/>
      <c r="J33" s="8"/>
      <c r="K33" s="8"/>
    </row>
    <row r="34" spans="1:11" x14ac:dyDescent="0.25">
      <c r="A34" s="8"/>
      <c r="B34" s="541"/>
      <c r="C34" s="542"/>
      <c r="D34" s="542"/>
      <c r="E34" s="542"/>
      <c r="F34" s="542"/>
      <c r="G34" s="542"/>
      <c r="H34" s="542"/>
      <c r="I34" s="543"/>
      <c r="J34" s="8"/>
      <c r="K34" s="8"/>
    </row>
    <row r="35" spans="1:11" x14ac:dyDescent="0.25">
      <c r="A35" s="8"/>
      <c r="B35" s="541"/>
      <c r="C35" s="542"/>
      <c r="D35" s="542"/>
      <c r="E35" s="542"/>
      <c r="F35" s="542"/>
      <c r="G35" s="542"/>
      <c r="H35" s="542"/>
      <c r="I35" s="543"/>
      <c r="J35" s="8"/>
      <c r="K35" s="8"/>
    </row>
    <row r="36" spans="1:11" x14ac:dyDescent="0.25">
      <c r="B36" s="544"/>
      <c r="C36" s="431"/>
      <c r="D36" s="431"/>
      <c r="E36" s="431"/>
      <c r="F36" s="431"/>
      <c r="G36" s="431"/>
      <c r="H36" s="431"/>
      <c r="I36" s="432"/>
    </row>
  </sheetData>
  <sheetProtection password="F1F7" sheet="1" objects="1" scenarios="1" selectLockedCells="1"/>
  <mergeCells count="15">
    <mergeCell ref="B25:I36"/>
    <mergeCell ref="A22:B22"/>
    <mergeCell ref="A23:B23"/>
    <mergeCell ref="B4:F4"/>
    <mergeCell ref="B5:F5"/>
    <mergeCell ref="A17:B17"/>
    <mergeCell ref="A18:B18"/>
    <mergeCell ref="A19:B19"/>
    <mergeCell ref="A20:B20"/>
    <mergeCell ref="A21:B21"/>
    <mergeCell ref="M13:N13"/>
    <mergeCell ref="A13:B13"/>
    <mergeCell ref="A14:B14"/>
    <mergeCell ref="A15:B15"/>
    <mergeCell ref="A16:B16"/>
  </mergeCells>
  <phoneticPr fontId="9" type="noConversion"/>
  <pageMargins left="0.7" right="0.7" top="0.5" bottom="0.5" header="0.3" footer="0.3"/>
  <pageSetup orientation="landscape" r:id="rId1"/>
  <headerFooter>
    <oddHeader xml:space="preserve">&amp;LCurrent Debt Information
&amp;RD5 - Occupied Project Information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election activeCell="D3" sqref="D3:L3"/>
    </sheetView>
  </sheetViews>
  <sheetFormatPr defaultRowHeight="15" x14ac:dyDescent="0.25"/>
  <cols>
    <col min="11" max="11" width="9.5703125" bestFit="1" customWidth="1"/>
  </cols>
  <sheetData>
    <row r="1" spans="1:13" ht="18" x14ac:dyDescent="0.25">
      <c r="A1" s="550" t="s">
        <v>257</v>
      </c>
      <c r="B1" s="550"/>
      <c r="C1" s="550"/>
      <c r="D1" s="550"/>
      <c r="E1" s="550"/>
      <c r="F1" s="550"/>
      <c r="G1" s="550"/>
      <c r="H1" s="550"/>
      <c r="I1" s="550"/>
      <c r="J1" s="550"/>
    </row>
    <row r="2" spans="1:13" ht="18" x14ac:dyDescent="0.25">
      <c r="A2" s="377" t="s">
        <v>258</v>
      </c>
      <c r="B2" s="52"/>
      <c r="C2" s="52"/>
      <c r="D2" s="52"/>
      <c r="E2" s="52"/>
      <c r="F2" s="52"/>
      <c r="G2" s="52"/>
      <c r="H2" s="52"/>
    </row>
    <row r="3" spans="1:13" x14ac:dyDescent="0.25">
      <c r="A3" s="442" t="s">
        <v>0</v>
      </c>
      <c r="B3" s="443"/>
      <c r="C3" s="444"/>
      <c r="D3" s="563"/>
      <c r="E3" s="563"/>
      <c r="F3" s="563"/>
      <c r="G3" s="563"/>
      <c r="H3" s="563"/>
      <c r="I3" s="563"/>
      <c r="J3" s="563"/>
      <c r="K3" s="563"/>
      <c r="L3" s="563"/>
    </row>
    <row r="4" spans="1:13" x14ac:dyDescent="0.25">
      <c r="A4" s="442" t="s">
        <v>1</v>
      </c>
      <c r="B4" s="443"/>
      <c r="C4" s="444"/>
      <c r="D4" s="563"/>
      <c r="E4" s="564"/>
      <c r="F4" s="564"/>
      <c r="G4" s="565"/>
      <c r="H4" s="565"/>
      <c r="I4" s="565"/>
      <c r="J4" s="565"/>
      <c r="K4" s="565"/>
      <c r="L4" s="566"/>
    </row>
    <row r="5" spans="1:13" x14ac:dyDescent="0.25">
      <c r="A5" s="415" t="s">
        <v>2</v>
      </c>
      <c r="B5" s="445"/>
      <c r="C5" s="416"/>
      <c r="D5" s="553"/>
      <c r="E5" s="554"/>
      <c r="F5" s="555"/>
      <c r="G5" s="116"/>
      <c r="H5" s="117"/>
      <c r="I5" s="117"/>
      <c r="J5" s="141" t="s">
        <v>154</v>
      </c>
      <c r="K5" s="196"/>
      <c r="L5" s="388"/>
    </row>
    <row r="6" spans="1:13" x14ac:dyDescent="0.25">
      <c r="A6" s="415" t="s">
        <v>68</v>
      </c>
      <c r="B6" s="415"/>
      <c r="C6" s="416"/>
      <c r="D6" s="412"/>
      <c r="E6" s="552"/>
      <c r="F6" s="552"/>
      <c r="G6" s="413"/>
      <c r="H6" s="413"/>
      <c r="I6" s="414"/>
      <c r="J6" s="141" t="s">
        <v>167</v>
      </c>
      <c r="K6" s="396"/>
      <c r="L6" s="388"/>
    </row>
    <row r="7" spans="1:13" x14ac:dyDescent="0.25">
      <c r="A7" s="415" t="s">
        <v>69</v>
      </c>
      <c r="B7" s="415"/>
      <c r="C7" s="416"/>
      <c r="D7" s="417" t="s">
        <v>163</v>
      </c>
      <c r="E7" s="549"/>
      <c r="F7" s="549"/>
      <c r="G7" s="418"/>
      <c r="H7" s="118"/>
      <c r="L7" s="388"/>
    </row>
    <row r="8" spans="1:13" x14ac:dyDescent="0.25">
      <c r="A8" s="388"/>
      <c r="B8" s="388"/>
      <c r="C8" s="388"/>
      <c r="D8" s="388"/>
      <c r="E8" s="390"/>
      <c r="F8" s="390"/>
      <c r="G8" s="388"/>
      <c r="H8" s="388"/>
      <c r="I8" s="388"/>
      <c r="J8" s="388"/>
      <c r="K8" s="199"/>
      <c r="L8" s="388"/>
    </row>
    <row r="9" spans="1:13" x14ac:dyDescent="0.25">
      <c r="A9" s="388"/>
      <c r="B9" s="388"/>
      <c r="C9" s="54"/>
      <c r="D9" s="54"/>
      <c r="E9" s="54"/>
      <c r="F9" s="54"/>
      <c r="G9" s="54"/>
      <c r="H9" s="54"/>
      <c r="I9" s="54"/>
      <c r="J9" s="205" t="s">
        <v>189</v>
      </c>
      <c r="K9" s="167"/>
    </row>
    <row r="10" spans="1:13" x14ac:dyDescent="0.25">
      <c r="A10" s="376"/>
      <c r="B10" s="163"/>
      <c r="C10" s="163"/>
      <c r="D10" s="163"/>
      <c r="E10" s="163"/>
      <c r="F10" s="163"/>
      <c r="G10" s="163"/>
      <c r="H10" s="163"/>
      <c r="I10" s="163"/>
      <c r="J10" s="163"/>
      <c r="K10" s="200"/>
      <c r="L10" s="60"/>
      <c r="M10" s="231"/>
    </row>
    <row r="11" spans="1:13" x14ac:dyDescent="0.25">
      <c r="A11" s="567" t="s">
        <v>267</v>
      </c>
      <c r="B11" s="568"/>
      <c r="C11" s="568"/>
      <c r="D11" s="568"/>
      <c r="E11" s="568"/>
      <c r="F11" s="568"/>
      <c r="G11" s="568"/>
      <c r="H11" s="568"/>
      <c r="I11" s="568"/>
      <c r="J11" s="568"/>
      <c r="K11" s="435"/>
      <c r="L11" s="562"/>
      <c r="M11" s="562"/>
    </row>
    <row r="12" spans="1:13" x14ac:dyDescent="0.25">
      <c r="A12" s="569"/>
      <c r="B12" s="568"/>
      <c r="C12" s="568"/>
      <c r="D12" s="568"/>
      <c r="E12" s="568"/>
      <c r="F12" s="568"/>
      <c r="G12" s="568"/>
      <c r="H12" s="568"/>
      <c r="I12" s="568"/>
      <c r="J12" s="568"/>
      <c r="K12" s="435"/>
      <c r="L12" s="397"/>
      <c r="M12" s="397"/>
    </row>
    <row r="13" spans="1:13" x14ac:dyDescent="0.25">
      <c r="A13" s="387"/>
      <c r="B13" s="387"/>
      <c r="C13" s="387"/>
      <c r="D13" s="387"/>
      <c r="E13" s="389"/>
      <c r="F13" s="389"/>
      <c r="G13" s="387"/>
      <c r="H13" s="387"/>
      <c r="I13" s="387"/>
      <c r="J13" s="387"/>
      <c r="K13" s="387"/>
      <c r="L13" s="387"/>
      <c r="M13" s="387"/>
    </row>
    <row r="14" spans="1:13" x14ac:dyDescent="0.25">
      <c r="A14" s="391"/>
      <c r="B14" s="392"/>
      <c r="C14" s="392" t="s">
        <v>135</v>
      </c>
      <c r="D14" s="392"/>
      <c r="E14" s="392"/>
      <c r="F14" s="392"/>
      <c r="G14" s="551"/>
      <c r="H14" s="410"/>
      <c r="I14" s="411"/>
    </row>
    <row r="15" spans="1:13" ht="55.5" customHeight="1" x14ac:dyDescent="0.25">
      <c r="A15" s="210" t="s">
        <v>259</v>
      </c>
      <c r="B15" s="210" t="s">
        <v>260</v>
      </c>
      <c r="C15" s="210" t="s">
        <v>261</v>
      </c>
      <c r="D15" s="210" t="s">
        <v>262</v>
      </c>
      <c r="E15" s="393" t="s">
        <v>264</v>
      </c>
      <c r="F15" s="393" t="s">
        <v>265</v>
      </c>
      <c r="G15" s="393" t="s">
        <v>266</v>
      </c>
      <c r="H15" s="394" t="s">
        <v>263</v>
      </c>
      <c r="I15" s="395" t="s">
        <v>268</v>
      </c>
    </row>
    <row r="16" spans="1:13" x14ac:dyDescent="0.25">
      <c r="A16" s="398"/>
      <c r="B16" s="558"/>
      <c r="C16" s="558"/>
      <c r="D16" s="559">
        <f t="shared" ref="D16:D39" si="0">SUM(B16:C16)</f>
        <v>0</v>
      </c>
      <c r="E16" s="561"/>
      <c r="F16" s="560"/>
      <c r="G16" s="560"/>
      <c r="H16" s="400"/>
      <c r="I16" s="182">
        <f>IFERROR(G16/H16,0)</f>
        <v>0</v>
      </c>
    </row>
    <row r="17" spans="1:9" x14ac:dyDescent="0.25">
      <c r="A17" s="398"/>
      <c r="B17" s="556"/>
      <c r="C17" s="556"/>
      <c r="D17" s="557">
        <f t="shared" ref="D17:D39" si="1">SUM(B17:C17)</f>
        <v>0</v>
      </c>
      <c r="E17" s="561"/>
      <c r="F17" s="560"/>
      <c r="G17" s="560"/>
      <c r="H17" s="400"/>
      <c r="I17" s="182">
        <f>IFERROR(G17/H17,0)</f>
        <v>0</v>
      </c>
    </row>
    <row r="18" spans="1:9" x14ac:dyDescent="0.25">
      <c r="A18" s="398"/>
      <c r="B18" s="556"/>
      <c r="C18" s="556"/>
      <c r="D18" s="557">
        <f t="shared" ref="D18:D39" si="2">SUM(B18:C18)</f>
        <v>0</v>
      </c>
      <c r="E18" s="561"/>
      <c r="F18" s="560"/>
      <c r="G18" s="560"/>
      <c r="H18" s="400"/>
      <c r="I18" s="182">
        <f t="shared" ref="I18:I39" si="3">IFERROR(G18/H18,0)</f>
        <v>0</v>
      </c>
    </row>
    <row r="19" spans="1:9" x14ac:dyDescent="0.25">
      <c r="A19" s="398"/>
      <c r="B19" s="556"/>
      <c r="C19" s="556"/>
      <c r="D19" s="557">
        <f t="shared" si="2"/>
        <v>0</v>
      </c>
      <c r="E19" s="561"/>
      <c r="F19" s="560"/>
      <c r="G19" s="560"/>
      <c r="H19" s="400"/>
      <c r="I19" s="182">
        <f t="shared" si="3"/>
        <v>0</v>
      </c>
    </row>
    <row r="20" spans="1:9" x14ac:dyDescent="0.25">
      <c r="A20" s="398"/>
      <c r="B20" s="556"/>
      <c r="C20" s="556"/>
      <c r="D20" s="557">
        <f t="shared" si="2"/>
        <v>0</v>
      </c>
      <c r="E20" s="561"/>
      <c r="F20" s="560"/>
      <c r="G20" s="560"/>
      <c r="H20" s="400"/>
      <c r="I20" s="182">
        <f t="shared" si="3"/>
        <v>0</v>
      </c>
    </row>
    <row r="21" spans="1:9" x14ac:dyDescent="0.25">
      <c r="A21" s="398"/>
      <c r="B21" s="556"/>
      <c r="C21" s="556"/>
      <c r="D21" s="557">
        <f t="shared" si="2"/>
        <v>0</v>
      </c>
      <c r="E21" s="561"/>
      <c r="F21" s="560"/>
      <c r="G21" s="560"/>
      <c r="H21" s="400"/>
      <c r="I21" s="182">
        <f t="shared" si="3"/>
        <v>0</v>
      </c>
    </row>
    <row r="22" spans="1:9" x14ac:dyDescent="0.25">
      <c r="A22" s="398"/>
      <c r="B22" s="556"/>
      <c r="C22" s="556"/>
      <c r="D22" s="557">
        <f t="shared" si="2"/>
        <v>0</v>
      </c>
      <c r="E22" s="561"/>
      <c r="F22" s="560"/>
      <c r="G22" s="560"/>
      <c r="H22" s="400"/>
      <c r="I22" s="182">
        <f t="shared" si="3"/>
        <v>0</v>
      </c>
    </row>
    <row r="23" spans="1:9" x14ac:dyDescent="0.25">
      <c r="A23" s="398"/>
      <c r="B23" s="556"/>
      <c r="C23" s="556"/>
      <c r="D23" s="557">
        <f t="shared" si="2"/>
        <v>0</v>
      </c>
      <c r="E23" s="561"/>
      <c r="F23" s="560"/>
      <c r="G23" s="560"/>
      <c r="H23" s="400"/>
      <c r="I23" s="182">
        <f t="shared" si="3"/>
        <v>0</v>
      </c>
    </row>
    <row r="24" spans="1:9" x14ac:dyDescent="0.25">
      <c r="A24" s="398"/>
      <c r="B24" s="556"/>
      <c r="C24" s="556"/>
      <c r="D24" s="557">
        <f t="shared" si="2"/>
        <v>0</v>
      </c>
      <c r="E24" s="561"/>
      <c r="F24" s="560"/>
      <c r="G24" s="560"/>
      <c r="H24" s="400"/>
      <c r="I24" s="182">
        <f t="shared" si="3"/>
        <v>0</v>
      </c>
    </row>
    <row r="25" spans="1:9" x14ac:dyDescent="0.25">
      <c r="A25" s="398"/>
      <c r="B25" s="556"/>
      <c r="C25" s="556"/>
      <c r="D25" s="557">
        <f t="shared" si="2"/>
        <v>0</v>
      </c>
      <c r="E25" s="561"/>
      <c r="F25" s="560"/>
      <c r="G25" s="560"/>
      <c r="H25" s="400"/>
      <c r="I25" s="182">
        <f t="shared" si="3"/>
        <v>0</v>
      </c>
    </row>
    <row r="26" spans="1:9" x14ac:dyDescent="0.25">
      <c r="A26" s="398"/>
      <c r="B26" s="556"/>
      <c r="C26" s="556"/>
      <c r="D26" s="557">
        <f t="shared" si="2"/>
        <v>0</v>
      </c>
      <c r="E26" s="561"/>
      <c r="F26" s="560"/>
      <c r="G26" s="560"/>
      <c r="H26" s="400"/>
      <c r="I26" s="182">
        <f t="shared" si="3"/>
        <v>0</v>
      </c>
    </row>
    <row r="27" spans="1:9" x14ac:dyDescent="0.25">
      <c r="A27" s="398"/>
      <c r="B27" s="556"/>
      <c r="C27" s="556"/>
      <c r="D27" s="557">
        <f t="shared" si="2"/>
        <v>0</v>
      </c>
      <c r="E27" s="561"/>
      <c r="F27" s="560"/>
      <c r="G27" s="560"/>
      <c r="H27" s="400"/>
      <c r="I27" s="182">
        <f t="shared" si="3"/>
        <v>0</v>
      </c>
    </row>
    <row r="28" spans="1:9" x14ac:dyDescent="0.25">
      <c r="A28" s="398"/>
      <c r="B28" s="556"/>
      <c r="C28" s="556"/>
      <c r="D28" s="557">
        <f t="shared" si="2"/>
        <v>0</v>
      </c>
      <c r="E28" s="561"/>
      <c r="F28" s="560"/>
      <c r="G28" s="560"/>
      <c r="H28" s="400"/>
      <c r="I28" s="182">
        <f t="shared" si="3"/>
        <v>0</v>
      </c>
    </row>
    <row r="29" spans="1:9" x14ac:dyDescent="0.25">
      <c r="A29" s="398"/>
      <c r="B29" s="556"/>
      <c r="C29" s="556"/>
      <c r="D29" s="557">
        <f t="shared" si="2"/>
        <v>0</v>
      </c>
      <c r="E29" s="561"/>
      <c r="F29" s="560"/>
      <c r="G29" s="560"/>
      <c r="H29" s="400"/>
      <c r="I29" s="182">
        <f t="shared" si="3"/>
        <v>0</v>
      </c>
    </row>
    <row r="30" spans="1:9" x14ac:dyDescent="0.25">
      <c r="A30" s="398"/>
      <c r="B30" s="556"/>
      <c r="C30" s="556"/>
      <c r="D30" s="557">
        <f t="shared" si="2"/>
        <v>0</v>
      </c>
      <c r="E30" s="561"/>
      <c r="F30" s="560"/>
      <c r="G30" s="560"/>
      <c r="H30" s="400"/>
      <c r="I30" s="182">
        <f t="shared" si="3"/>
        <v>0</v>
      </c>
    </row>
    <row r="31" spans="1:9" x14ac:dyDescent="0.25">
      <c r="A31" s="398"/>
      <c r="B31" s="556"/>
      <c r="C31" s="556"/>
      <c r="D31" s="557">
        <f t="shared" si="2"/>
        <v>0</v>
      </c>
      <c r="E31" s="561"/>
      <c r="F31" s="560"/>
      <c r="G31" s="560"/>
      <c r="H31" s="400"/>
      <c r="I31" s="182">
        <f t="shared" si="3"/>
        <v>0</v>
      </c>
    </row>
    <row r="32" spans="1:9" x14ac:dyDescent="0.25">
      <c r="A32" s="398"/>
      <c r="B32" s="556"/>
      <c r="C32" s="556"/>
      <c r="D32" s="557">
        <f t="shared" si="2"/>
        <v>0</v>
      </c>
      <c r="E32" s="561"/>
      <c r="F32" s="560"/>
      <c r="G32" s="560"/>
      <c r="H32" s="400"/>
      <c r="I32" s="182">
        <f t="shared" si="3"/>
        <v>0</v>
      </c>
    </row>
    <row r="33" spans="1:9" x14ac:dyDescent="0.25">
      <c r="A33" s="398"/>
      <c r="B33" s="556"/>
      <c r="C33" s="556"/>
      <c r="D33" s="557">
        <f t="shared" si="2"/>
        <v>0</v>
      </c>
      <c r="E33" s="561"/>
      <c r="F33" s="560"/>
      <c r="G33" s="560"/>
      <c r="H33" s="400"/>
      <c r="I33" s="182">
        <f t="shared" si="3"/>
        <v>0</v>
      </c>
    </row>
    <row r="34" spans="1:9" x14ac:dyDescent="0.25">
      <c r="A34" s="398"/>
      <c r="B34" s="556"/>
      <c r="C34" s="556"/>
      <c r="D34" s="557">
        <f t="shared" si="2"/>
        <v>0</v>
      </c>
      <c r="E34" s="561"/>
      <c r="F34" s="560"/>
      <c r="G34" s="560"/>
      <c r="H34" s="400"/>
      <c r="I34" s="182">
        <f t="shared" si="3"/>
        <v>0</v>
      </c>
    </row>
    <row r="35" spans="1:9" x14ac:dyDescent="0.25">
      <c r="A35" s="398"/>
      <c r="B35" s="556"/>
      <c r="C35" s="556"/>
      <c r="D35" s="557">
        <f t="shared" si="2"/>
        <v>0</v>
      </c>
      <c r="E35" s="561"/>
      <c r="F35" s="560"/>
      <c r="G35" s="560"/>
      <c r="H35" s="400"/>
      <c r="I35" s="182">
        <f t="shared" si="3"/>
        <v>0</v>
      </c>
    </row>
    <row r="36" spans="1:9" x14ac:dyDescent="0.25">
      <c r="A36" s="398"/>
      <c r="B36" s="556"/>
      <c r="C36" s="556"/>
      <c r="D36" s="557">
        <f t="shared" si="2"/>
        <v>0</v>
      </c>
      <c r="E36" s="561"/>
      <c r="F36" s="560"/>
      <c r="G36" s="560"/>
      <c r="H36" s="400"/>
      <c r="I36" s="182">
        <f t="shared" si="3"/>
        <v>0</v>
      </c>
    </row>
    <row r="37" spans="1:9" x14ac:dyDescent="0.25">
      <c r="A37" s="398"/>
      <c r="B37" s="556"/>
      <c r="C37" s="556"/>
      <c r="D37" s="557">
        <f t="shared" si="2"/>
        <v>0</v>
      </c>
      <c r="E37" s="561"/>
      <c r="F37" s="560"/>
      <c r="G37" s="560"/>
      <c r="H37" s="400"/>
      <c r="I37" s="182">
        <f t="shared" si="3"/>
        <v>0</v>
      </c>
    </row>
    <row r="38" spans="1:9" x14ac:dyDescent="0.25">
      <c r="A38" s="398"/>
      <c r="B38" s="556"/>
      <c r="C38" s="556"/>
      <c r="D38" s="557">
        <f t="shared" si="2"/>
        <v>0</v>
      </c>
      <c r="E38" s="561"/>
      <c r="F38" s="560"/>
      <c r="G38" s="560"/>
      <c r="H38" s="400"/>
      <c r="I38" s="182">
        <f t="shared" si="3"/>
        <v>0</v>
      </c>
    </row>
    <row r="39" spans="1:9" x14ac:dyDescent="0.25">
      <c r="A39" s="398"/>
      <c r="B39" s="556"/>
      <c r="C39" s="556"/>
      <c r="D39" s="557">
        <f t="shared" si="2"/>
        <v>0</v>
      </c>
      <c r="E39" s="561"/>
      <c r="F39" s="560"/>
      <c r="G39" s="560"/>
      <c r="H39" s="400"/>
      <c r="I39" s="182">
        <f t="shared" si="3"/>
        <v>0</v>
      </c>
    </row>
    <row r="73" spans="26:26" x14ac:dyDescent="0.25">
      <c r="Z73" t="s">
        <v>65</v>
      </c>
    </row>
    <row r="74" spans="26:26" x14ac:dyDescent="0.25">
      <c r="Z74" t="s">
        <v>66</v>
      </c>
    </row>
  </sheetData>
  <sheetProtection algorithmName="SHA-512" hashValue="WVLeRgVX12z81ZTY3VThiBL7q3JrVbfYwNGELJB5k9UT/Bpy5Zgd4pp3UvEwAB6sLAIrSMT0ii7GTQ28gxdbcQ==" saltValue="epd/DlxGmHWSTzuwQ41ECQ==" spinCount="100000" sheet="1" objects="1" scenarios="1"/>
  <mergeCells count="12">
    <mergeCell ref="A7:C7"/>
    <mergeCell ref="D7:G7"/>
    <mergeCell ref="A1:J1"/>
    <mergeCell ref="G14:I14"/>
    <mergeCell ref="A3:C3"/>
    <mergeCell ref="D3:L3"/>
    <mergeCell ref="A4:C4"/>
    <mergeCell ref="D4:L4"/>
    <mergeCell ref="A5:C5"/>
    <mergeCell ref="A6:C6"/>
    <mergeCell ref="D6:I6"/>
    <mergeCell ref="A11:K12"/>
  </mergeCells>
  <dataValidations count="2">
    <dataValidation type="list" allowBlank="1" showInputMessage="1" showErrorMessage="1" sqref="K9 E16:E39">
      <formula1>$Z$72:$Z$74</formula1>
    </dataValidation>
    <dataValidation type="list" allowBlank="1" showInputMessage="1" showErrorMessage="1" sqref="D7:G7">
      <formula1>county</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Proj Income-Rent Schedule</vt:lpstr>
      <vt:lpstr>2 yr Occupancy</vt:lpstr>
      <vt:lpstr>Waitlist</vt:lpstr>
      <vt:lpstr>Regulatory Agreement Info</vt:lpstr>
      <vt:lpstr>Current Debt Info</vt:lpstr>
      <vt:lpstr>Non-residential rent roll</vt:lpstr>
      <vt:lpstr>county</vt:lpstr>
      <vt:lpstr>'2 yr Occupancy'!Print_Area</vt:lpstr>
      <vt:lpstr>'Current Debt Info'!Print_Area</vt:lpstr>
      <vt:lpstr>'Proj Income-Rent Schedule'!Print_Area</vt:lpstr>
      <vt:lpstr>'Regulatory Agreement Info'!Print_Area</vt:lpstr>
      <vt:lpstr>Waitlist!Print_Area</vt:lpstr>
      <vt:lpstr>'Proj Income-Rent Schedule'!Print_Titles</vt:lpstr>
      <vt:lpstr>yesno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Richard Flanagan</cp:lastModifiedBy>
  <cp:lastPrinted>2017-11-17T14:28:29Z</cp:lastPrinted>
  <dcterms:created xsi:type="dcterms:W3CDTF">2008-08-09T15:12:24Z</dcterms:created>
  <dcterms:modified xsi:type="dcterms:W3CDTF">2018-09-13T14:00:38Z</dcterms:modified>
</cp:coreProperties>
</file>